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\SFD\PIO COLA Updates\20250401___TII\"/>
    </mc:Choice>
  </mc:AlternateContent>
  <xr:revisionPtr revIDLastSave="0" documentId="13_ncr:1_{7E999532-2CE1-4D4B-A20E-FD60055A1153}" xr6:coauthVersionLast="47" xr6:coauthVersionMax="47" xr10:uidLastSave="{00000000-0000-0000-0000-000000000000}"/>
  <bookViews>
    <workbookView xWindow="1095" yWindow="180" windowWidth="20040" windowHeight="9000" xr2:uid="{00000000-000D-0000-FFFF-FFFF00000000}"/>
  </bookViews>
  <sheets>
    <sheet name="Partial Hospitaliz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0" i="1" l="1"/>
  <c r="Q50" i="1" s="1"/>
  <c r="U50" i="1"/>
  <c r="P50" i="1" s="1"/>
  <c r="T50" i="1"/>
  <c r="O50" i="1" s="1"/>
  <c r="V49" i="1"/>
  <c r="Q49" i="1" s="1"/>
  <c r="U49" i="1"/>
  <c r="P49" i="1" s="1"/>
  <c r="T49" i="1"/>
  <c r="O49" i="1" s="1"/>
  <c r="V48" i="1"/>
  <c r="Q48" i="1" s="1"/>
  <c r="U48" i="1"/>
  <c r="P48" i="1" s="1"/>
  <c r="T48" i="1"/>
  <c r="O48" i="1" s="1"/>
  <c r="V47" i="1"/>
  <c r="Q47" i="1" s="1"/>
  <c r="U47" i="1"/>
  <c r="P47" i="1" s="1"/>
  <c r="T47" i="1"/>
  <c r="O47" i="1" s="1"/>
  <c r="V46" i="1"/>
  <c r="Q46" i="1" s="1"/>
  <c r="U46" i="1"/>
  <c r="P46" i="1" s="1"/>
  <c r="T46" i="1"/>
  <c r="O46" i="1" s="1"/>
  <c r="V45" i="1"/>
  <c r="Q45" i="1" s="1"/>
  <c r="U45" i="1"/>
  <c r="P45" i="1" s="1"/>
  <c r="T45" i="1"/>
  <c r="O45" i="1" s="1"/>
  <c r="V44" i="1"/>
  <c r="Q44" i="1" s="1"/>
  <c r="U44" i="1"/>
  <c r="P44" i="1" s="1"/>
  <c r="T44" i="1"/>
  <c r="O44" i="1" s="1"/>
  <c r="V37" i="1"/>
  <c r="Q37" i="1" s="1"/>
  <c r="U37" i="1"/>
  <c r="P37" i="1" s="1"/>
  <c r="T37" i="1"/>
  <c r="O37" i="1" s="1"/>
  <c r="V36" i="1"/>
  <c r="Q36" i="1" s="1"/>
  <c r="U36" i="1"/>
  <c r="P36" i="1" s="1"/>
  <c r="T36" i="1"/>
  <c r="O36" i="1" s="1"/>
  <c r="V35" i="1"/>
  <c r="Q35" i="1" s="1"/>
  <c r="U35" i="1"/>
  <c r="P35" i="1" s="1"/>
  <c r="T35" i="1"/>
  <c r="O35" i="1" s="1"/>
  <c r="V34" i="1"/>
  <c r="Q34" i="1" s="1"/>
  <c r="U34" i="1"/>
  <c r="P34" i="1" s="1"/>
  <c r="T34" i="1"/>
  <c r="O34" i="1" s="1"/>
  <c r="V33" i="1"/>
  <c r="Q33" i="1" s="1"/>
  <c r="U33" i="1"/>
  <c r="P33" i="1" s="1"/>
  <c r="T33" i="1"/>
  <c r="O33" i="1" s="1"/>
  <c r="V32" i="1"/>
  <c r="Q32" i="1" s="1"/>
  <c r="U32" i="1"/>
  <c r="P32" i="1" s="1"/>
  <c r="T32" i="1"/>
  <c r="O32" i="1" s="1"/>
  <c r="V31" i="1"/>
  <c r="Q31" i="1" s="1"/>
  <c r="U31" i="1"/>
  <c r="P31" i="1" s="1"/>
  <c r="T31" i="1"/>
  <c r="O31" i="1" s="1"/>
  <c r="V23" i="1"/>
  <c r="Q23" i="1" s="1"/>
  <c r="U23" i="1"/>
  <c r="P23" i="1" s="1"/>
  <c r="T23" i="1"/>
  <c r="O23" i="1" s="1"/>
  <c r="V22" i="1"/>
  <c r="Q22" i="1" s="1"/>
  <c r="U22" i="1"/>
  <c r="P22" i="1" s="1"/>
  <c r="T22" i="1"/>
  <c r="O22" i="1" s="1"/>
  <c r="V21" i="1"/>
  <c r="Q21" i="1" s="1"/>
  <c r="U21" i="1"/>
  <c r="P21" i="1" s="1"/>
  <c r="T21" i="1"/>
  <c r="O21" i="1" s="1"/>
  <c r="V20" i="1"/>
  <c r="Q20" i="1" s="1"/>
  <c r="U20" i="1"/>
  <c r="P20" i="1" s="1"/>
  <c r="T20" i="1"/>
  <c r="O20" i="1" s="1"/>
  <c r="V19" i="1"/>
  <c r="Q19" i="1" s="1"/>
  <c r="U19" i="1"/>
  <c r="P19" i="1" s="1"/>
  <c r="T19" i="1"/>
  <c r="O19" i="1" s="1"/>
  <c r="V18" i="1"/>
  <c r="Q18" i="1" s="1"/>
  <c r="U18" i="1"/>
  <c r="P18" i="1" s="1"/>
  <c r="T18" i="1"/>
  <c r="O18" i="1" s="1"/>
  <c r="V17" i="1"/>
  <c r="Q17" i="1" s="1"/>
  <c r="U17" i="1"/>
  <c r="P17" i="1" s="1"/>
  <c r="T17" i="1"/>
  <c r="O17" i="1" s="1"/>
  <c r="V16" i="1"/>
  <c r="Q16" i="1" s="1"/>
  <c r="U16" i="1"/>
  <c r="P16" i="1" s="1"/>
  <c r="T16" i="1"/>
  <c r="O16" i="1" s="1"/>
  <c r="X50" i="1"/>
  <c r="S50" i="1" s="1"/>
  <c r="N50" i="1" s="1"/>
  <c r="W50" i="1"/>
  <c r="R50" i="1" s="1"/>
  <c r="M50" i="1" s="1"/>
  <c r="X49" i="1"/>
  <c r="S49" i="1" s="1"/>
  <c r="N49" i="1" s="1"/>
  <c r="W49" i="1"/>
  <c r="R49" i="1" s="1"/>
  <c r="M49" i="1" s="1"/>
  <c r="X48" i="1"/>
  <c r="S48" i="1" s="1"/>
  <c r="N48" i="1" s="1"/>
  <c r="W48" i="1"/>
  <c r="R48" i="1" s="1"/>
  <c r="M48" i="1" s="1"/>
  <c r="X47" i="1"/>
  <c r="S47" i="1" s="1"/>
  <c r="N47" i="1" s="1"/>
  <c r="W47" i="1"/>
  <c r="R47" i="1" s="1"/>
  <c r="M47" i="1" s="1"/>
  <c r="X46" i="1"/>
  <c r="S46" i="1" s="1"/>
  <c r="N46" i="1" s="1"/>
  <c r="W46" i="1"/>
  <c r="R46" i="1" s="1"/>
  <c r="M46" i="1" s="1"/>
  <c r="X45" i="1"/>
  <c r="S45" i="1" s="1"/>
  <c r="N45" i="1" s="1"/>
  <c r="W45" i="1"/>
  <c r="R45" i="1" s="1"/>
  <c r="M45" i="1" s="1"/>
  <c r="X44" i="1"/>
  <c r="S44" i="1" s="1"/>
  <c r="N44" i="1" s="1"/>
  <c r="W44" i="1"/>
  <c r="R44" i="1" s="1"/>
  <c r="M44" i="1" s="1"/>
  <c r="X37" i="1"/>
  <c r="S37" i="1" s="1"/>
  <c r="N37" i="1" s="1"/>
  <c r="W37" i="1"/>
  <c r="R37" i="1" s="1"/>
  <c r="M37" i="1" s="1"/>
  <c r="X36" i="1"/>
  <c r="S36" i="1" s="1"/>
  <c r="N36" i="1" s="1"/>
  <c r="W36" i="1"/>
  <c r="R36" i="1" s="1"/>
  <c r="M36" i="1" s="1"/>
  <c r="X35" i="1"/>
  <c r="S35" i="1" s="1"/>
  <c r="N35" i="1" s="1"/>
  <c r="W35" i="1"/>
  <c r="R35" i="1" s="1"/>
  <c r="M35" i="1" s="1"/>
  <c r="X34" i="1"/>
  <c r="S34" i="1" s="1"/>
  <c r="N34" i="1" s="1"/>
  <c r="W34" i="1"/>
  <c r="R34" i="1" s="1"/>
  <c r="M34" i="1" s="1"/>
  <c r="X33" i="1"/>
  <c r="S33" i="1" s="1"/>
  <c r="N33" i="1" s="1"/>
  <c r="W33" i="1"/>
  <c r="R33" i="1" s="1"/>
  <c r="M33" i="1" s="1"/>
  <c r="X32" i="1"/>
  <c r="S32" i="1" s="1"/>
  <c r="N32" i="1" s="1"/>
  <c r="W32" i="1"/>
  <c r="R32" i="1" s="1"/>
  <c r="M32" i="1" s="1"/>
  <c r="X31" i="1"/>
  <c r="S31" i="1" s="1"/>
  <c r="N31" i="1" s="1"/>
  <c r="W31" i="1"/>
  <c r="R31" i="1" s="1"/>
  <c r="M31" i="1" s="1"/>
  <c r="X23" i="1"/>
  <c r="S23" i="1" s="1"/>
  <c r="N23" i="1" s="1"/>
  <c r="X22" i="1"/>
  <c r="S22" i="1" s="1"/>
  <c r="N22" i="1" s="1"/>
  <c r="X21" i="1"/>
  <c r="S21" i="1" s="1"/>
  <c r="N21" i="1" s="1"/>
  <c r="X20" i="1"/>
  <c r="S20" i="1" s="1"/>
  <c r="N20" i="1" s="1"/>
  <c r="X19" i="1"/>
  <c r="S19" i="1" s="1"/>
  <c r="N19" i="1" s="1"/>
  <c r="X18" i="1"/>
  <c r="S18" i="1" s="1"/>
  <c r="N18" i="1" s="1"/>
  <c r="X17" i="1"/>
  <c r="S17" i="1" s="1"/>
  <c r="N17" i="1" s="1"/>
  <c r="X16" i="1"/>
  <c r="S16" i="1" s="1"/>
  <c r="N16" i="1" s="1"/>
  <c r="W23" i="1"/>
  <c r="R23" i="1" s="1"/>
  <c r="M23" i="1" s="1"/>
  <c r="W22" i="1"/>
  <c r="R22" i="1" s="1"/>
  <c r="M22" i="1" s="1"/>
  <c r="W21" i="1"/>
  <c r="R21" i="1" s="1"/>
  <c r="M21" i="1" s="1"/>
  <c r="W20" i="1"/>
  <c r="R20" i="1" s="1"/>
  <c r="M20" i="1" s="1"/>
  <c r="W19" i="1"/>
  <c r="R19" i="1" s="1"/>
  <c r="M19" i="1" s="1"/>
  <c r="W18" i="1"/>
  <c r="R18" i="1" s="1"/>
  <c r="M18" i="1" s="1"/>
  <c r="W17" i="1"/>
  <c r="R17" i="1" s="1"/>
  <c r="M17" i="1" s="1"/>
  <c r="W16" i="1"/>
  <c r="R16" i="1" s="1"/>
  <c r="M16" i="1" s="1"/>
</calcChain>
</file>

<file path=xl/sharedStrings.xml><?xml version="1.0" encoding="utf-8"?>
<sst xmlns="http://schemas.openxmlformats.org/spreadsheetml/2006/main" count="446" uniqueCount="58">
  <si>
    <t>Region</t>
  </si>
  <si>
    <t>Rate Code</t>
  </si>
  <si>
    <t>Description</t>
  </si>
  <si>
    <t>Long Island</t>
  </si>
  <si>
    <t>NYC</t>
  </si>
  <si>
    <t>Hudson River</t>
  </si>
  <si>
    <t>Central</t>
  </si>
  <si>
    <t>Western</t>
  </si>
  <si>
    <t>Collateral 1 hour</t>
  </si>
  <si>
    <t>Collateral 2 hours</t>
  </si>
  <si>
    <t>GR collateral 1 hour</t>
  </si>
  <si>
    <t>GR collateral 2 hours</t>
  </si>
  <si>
    <t>Effective April 1, 2015</t>
  </si>
  <si>
    <t>Effective July 1, 2012</t>
  </si>
  <si>
    <t>Crisis 4 hours</t>
  </si>
  <si>
    <t>Crisis 5 hours</t>
  </si>
  <si>
    <t>Crisis 6 hours</t>
  </si>
  <si>
    <t>Crisis 7 hours</t>
  </si>
  <si>
    <t>Crisis 1 hour</t>
  </si>
  <si>
    <t>Crisis 2 hours</t>
  </si>
  <si>
    <t>Crisis 3 hours</t>
  </si>
  <si>
    <t>Crisis Rates</t>
  </si>
  <si>
    <t>Preadmission Rates</t>
  </si>
  <si>
    <r>
      <t>Counties in region:</t>
    </r>
    <r>
      <rPr>
        <sz val="9"/>
        <color rgb="FF000000"/>
        <rFont val="Arial"/>
        <family val="2"/>
      </rPr>
      <t xml:space="preserve"> Broome, Cayuga, Chenango, Clinton, Cortland, Delaware, Essex, Fulton, Franklin, Hamilton, Herkimer, Jefferson, Madison, Montgomery, Lewis, Oneida, Onondaga, Oswego, Otsego and St. Lawrence</t>
    </r>
  </si>
  <si>
    <r>
      <t>Counties in region:</t>
    </r>
    <r>
      <rPr>
        <sz val="9"/>
        <color rgb="FF000000"/>
        <rFont val="Arial"/>
        <family val="2"/>
      </rPr>
      <t xml:space="preserve"> Albany, Columbia, Dutchess, Greene, Orange, Putnam, Rensselaer, Rockland, Saratoga, Schenectady, Schoharie, Sullivan, Ulster, Warren, Washington and Westchester</t>
    </r>
  </si>
  <si>
    <r>
      <t>Counties in region:</t>
    </r>
    <r>
      <rPr>
        <sz val="9"/>
        <color rgb="FF000000"/>
        <rFont val="Arial"/>
        <family val="2"/>
      </rPr>
      <t xml:space="preserve"> Nassau and Suffolk</t>
    </r>
  </si>
  <si>
    <r>
      <t>Counties in region:</t>
    </r>
    <r>
      <rPr>
        <sz val="9"/>
        <color rgb="FF000000"/>
        <rFont val="Arial"/>
        <family val="2"/>
      </rPr>
      <t xml:space="preserve"> Allegany, Cattaraugus, Chautauqua, Chemung, Erie, Genesee, Livingston, Monroe, Niagara, Ontario, Orleans, Schuyler, Seneca, Steuben, Tioga, Tompkins, Wayne, Wyoming, and Yates</t>
    </r>
  </si>
  <si>
    <t xml:space="preserve">Central New York </t>
  </si>
  <si>
    <t xml:space="preserve">Hudson River </t>
  </si>
  <si>
    <t xml:space="preserve">New York City </t>
  </si>
  <si>
    <t xml:space="preserve">Western New York </t>
  </si>
  <si>
    <t>Region Definitions</t>
  </si>
  <si>
    <t>Partial Hospitalization</t>
  </si>
  <si>
    <t>Regional Partial Hospitalization Rates for Freestanding Clinic and  Hospital-Based Outpatient Providers</t>
  </si>
  <si>
    <t xml:space="preserve">Service duration 4 hours </t>
  </si>
  <si>
    <t>Service duration 5 hours</t>
  </si>
  <si>
    <t>Service duration 6 hours</t>
  </si>
  <si>
    <t xml:space="preserve">Service duration 7 hours </t>
  </si>
  <si>
    <t>Effective April 1, 2016</t>
  </si>
  <si>
    <t>Effective January 1, 2018</t>
  </si>
  <si>
    <t>Effective April 1, 2018</t>
  </si>
  <si>
    <t>Effective January 1, 2019</t>
  </si>
  <si>
    <t>Effective April 1, 2019</t>
  </si>
  <si>
    <t>Effective January 1, 2020</t>
  </si>
  <si>
    <t>Effective April 1, 2020</t>
  </si>
  <si>
    <t>Effective January 1, 2021</t>
  </si>
  <si>
    <t>Effective April 1, 2021</t>
  </si>
  <si>
    <t>Effective January 1, 2022</t>
  </si>
  <si>
    <t>Effective April 1, 2022</t>
  </si>
  <si>
    <t>Effective July 1, 2022</t>
  </si>
  <si>
    <t>Effective Jan 1, 2023</t>
  </si>
  <si>
    <t>Effective Apr 1, 2023</t>
  </si>
  <si>
    <t>Effective Apr 1, 2024</t>
  </si>
  <si>
    <t>Effective Oct 1, 2024</t>
  </si>
  <si>
    <t xml:space="preserve">Rate effective 10/1/24 to reflect 25% Rate Enhancement </t>
  </si>
  <si>
    <t>Effective April 1, 2025</t>
  </si>
  <si>
    <r>
      <t>Counties in region:</t>
    </r>
    <r>
      <rPr>
        <sz val="9"/>
        <color rgb="FF000000"/>
        <rFont val="Arial"/>
        <family val="2"/>
      </rPr>
      <t xml:space="preserve"> Bronx, Kings, New York, Queens and Richmond</t>
    </r>
  </si>
  <si>
    <t>Rate effective 4/1/25 to reflect 2.6% Targeted Inflationary Increase Pending DOB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</si>
</sst>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3D5E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FCBBD"/>
      </top>
      <bottom/>
      <diagonal/>
    </border>
    <border>
      <left/>
      <right/>
      <top style="thin">
        <color rgb="FFBECDD4"/>
      </top>
      <bottom/>
      <diagonal/>
    </border>
    <border>
      <left/>
      <right/>
      <top style="thin">
        <color rgb="FFFEC689"/>
      </top>
      <bottom/>
      <diagonal/>
    </border>
    <border>
      <left/>
      <right/>
      <top style="thin">
        <color rgb="FFBDE4E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2"/>
    <xf numFmtId="0" fontId="0" fillId="2" borderId="0" xfId="0" applyFill="1" applyAlignment="1">
      <alignment horizontal="left" vertical="center" indent="1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44" fontId="0" fillId="0" borderId="0" xfId="0" applyNumberFormat="1"/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5" xfId="0" applyFont="1" applyBorder="1" applyAlignment="1">
      <alignment horizontal="left"/>
    </xf>
    <xf numFmtId="0" fontId="11" fillId="0" borderId="5" xfId="0" applyFont="1" applyBorder="1"/>
    <xf numFmtId="44" fontId="11" fillId="0" borderId="8" xfId="1" applyFont="1" applyBorder="1"/>
    <xf numFmtId="44" fontId="11" fillId="0" borderId="5" xfId="1" applyFont="1" applyBorder="1"/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44" fontId="11" fillId="0" borderId="5" xfId="1" applyFont="1" applyFill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44" fontId="11" fillId="0" borderId="0" xfId="1" applyFont="1" applyBorder="1"/>
    <xf numFmtId="44" fontId="11" fillId="0" borderId="0" xfId="1" applyFont="1" applyFill="1" applyBorder="1"/>
    <xf numFmtId="0" fontId="12" fillId="3" borderId="1" xfId="0" applyFont="1" applyFill="1" applyBorder="1"/>
    <xf numFmtId="0" fontId="11" fillId="3" borderId="2" xfId="0" applyFont="1" applyFill="1" applyBorder="1"/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</cellXfs>
  <cellStyles count="4">
    <cellStyle name="Currency" xfId="1" builtinId="4"/>
    <cellStyle name="Currency 2" xfId="3" xr:uid="{8DA6854B-9183-493E-804F-8233B275590C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78315</xdr:colOff>
      <xdr:row>4</xdr:row>
      <xdr:rowOff>106905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E672AD-27E2-4629-B7F8-3361953DF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45365" cy="868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11"/>
  <sheetViews>
    <sheetView tabSelected="1" zoomScaleNormal="100" workbookViewId="0">
      <pane xSplit="2" topLeftCell="C1" activePane="topRight" state="frozen"/>
      <selection pane="topRight" activeCell="A7" sqref="A7"/>
    </sheetView>
  </sheetViews>
  <sheetFormatPr defaultRowHeight="15" x14ac:dyDescent="0.25"/>
  <cols>
    <col min="1" max="1" width="11" customWidth="1"/>
    <col min="2" max="2" width="35" bestFit="1" customWidth="1"/>
    <col min="3" max="106" width="12.5703125" customWidth="1"/>
  </cols>
  <sheetData>
    <row r="1" spans="1:97" x14ac:dyDescent="0.25">
      <c r="F1" s="13"/>
      <c r="G1" s="13"/>
      <c r="K1" s="13"/>
      <c r="L1" s="13"/>
      <c r="P1" s="13"/>
      <c r="Q1" s="13"/>
      <c r="U1" s="13"/>
      <c r="V1" s="13"/>
      <c r="Z1" s="13"/>
      <c r="AA1" s="13"/>
      <c r="AE1" s="13"/>
      <c r="AF1" s="13"/>
      <c r="AJ1" s="13"/>
      <c r="AK1" s="13"/>
      <c r="AO1" s="13"/>
      <c r="AP1" s="13"/>
      <c r="AT1" s="13"/>
      <c r="AU1" s="13"/>
      <c r="AV1" s="13"/>
      <c r="AW1" s="13"/>
      <c r="AX1" s="13"/>
    </row>
    <row r="2" spans="1:97" x14ac:dyDescent="0.25">
      <c r="F2" s="13"/>
      <c r="G2" s="13"/>
      <c r="K2" s="13"/>
      <c r="L2" s="13"/>
      <c r="P2" s="13"/>
      <c r="Q2" s="13"/>
      <c r="U2" s="13"/>
      <c r="V2" s="13"/>
      <c r="Z2" s="13"/>
      <c r="AA2" s="13"/>
      <c r="AE2" s="13"/>
      <c r="AF2" s="13"/>
      <c r="AJ2" s="13"/>
      <c r="AK2" s="13"/>
      <c r="AO2" s="13"/>
      <c r="AP2" s="13"/>
      <c r="AT2" s="13"/>
      <c r="AU2" s="13"/>
      <c r="AV2" s="13"/>
      <c r="AW2" s="13"/>
      <c r="AX2" s="13"/>
    </row>
    <row r="3" spans="1:97" x14ac:dyDescent="0.25">
      <c r="F3" s="13"/>
      <c r="G3" s="13"/>
      <c r="K3" s="13"/>
      <c r="L3" s="13"/>
      <c r="P3" s="13"/>
      <c r="Q3" s="13"/>
      <c r="U3" s="13"/>
      <c r="V3" s="13"/>
      <c r="Z3" s="13"/>
      <c r="AA3" s="13"/>
      <c r="AE3" s="13"/>
      <c r="AF3" s="13"/>
      <c r="AJ3" s="13"/>
      <c r="AK3" s="13"/>
      <c r="AO3" s="13"/>
      <c r="AP3" s="13"/>
      <c r="AT3" s="13"/>
      <c r="AU3" s="13"/>
      <c r="AV3" s="13"/>
      <c r="AW3" s="13"/>
      <c r="AX3" s="13"/>
    </row>
    <row r="4" spans="1:97" x14ac:dyDescent="0.25">
      <c r="F4" s="13"/>
      <c r="G4" s="13"/>
      <c r="K4" s="13"/>
      <c r="L4" s="13"/>
      <c r="P4" s="13"/>
      <c r="Q4" s="13"/>
      <c r="U4" s="13"/>
      <c r="V4" s="13"/>
      <c r="Z4" s="13"/>
      <c r="AA4" s="13"/>
      <c r="AE4" s="13"/>
      <c r="AF4" s="13"/>
      <c r="AJ4" s="13"/>
      <c r="AK4" s="13"/>
      <c r="AO4" s="13"/>
      <c r="AP4" s="13"/>
      <c r="AT4" s="13"/>
      <c r="AU4" s="13"/>
      <c r="AV4" s="13"/>
      <c r="AW4" s="13"/>
      <c r="AX4" s="13"/>
    </row>
    <row r="5" spans="1:97" x14ac:dyDescent="0.25">
      <c r="F5" s="13"/>
      <c r="G5" s="13"/>
      <c r="K5" s="13"/>
      <c r="L5" s="13"/>
      <c r="P5" s="13"/>
      <c r="Q5" s="13"/>
      <c r="U5" s="13"/>
      <c r="V5" s="13"/>
      <c r="Z5" s="13"/>
      <c r="AA5" s="13"/>
      <c r="AE5" s="13"/>
      <c r="AF5" s="13"/>
      <c r="AJ5" s="13"/>
      <c r="AK5" s="13"/>
      <c r="AO5" s="13"/>
      <c r="AP5" s="13"/>
      <c r="AT5" s="13"/>
      <c r="AU5" s="13"/>
      <c r="AV5" s="13"/>
      <c r="AW5" s="13"/>
      <c r="AX5" s="13"/>
    </row>
    <row r="6" spans="1:97" x14ac:dyDescent="0.25">
      <c r="F6" s="13"/>
      <c r="G6" s="13"/>
      <c r="K6" s="13"/>
      <c r="L6" s="13"/>
      <c r="P6" s="13"/>
      <c r="Q6" s="13"/>
      <c r="U6" s="13"/>
      <c r="V6" s="13"/>
      <c r="Z6" s="13"/>
      <c r="AA6" s="13"/>
      <c r="AE6" s="13"/>
      <c r="AF6" s="13"/>
      <c r="AJ6" s="13"/>
      <c r="AK6" s="13"/>
      <c r="AO6" s="13"/>
      <c r="AP6" s="13"/>
      <c r="AT6" s="13"/>
      <c r="AU6" s="13"/>
      <c r="AV6" s="13"/>
      <c r="AW6" s="13"/>
      <c r="AX6" s="13"/>
    </row>
    <row r="7" spans="1:97" ht="18.75" x14ac:dyDescent="0.25">
      <c r="A7" s="1" t="s">
        <v>57</v>
      </c>
      <c r="F7" s="13"/>
      <c r="G7" s="13"/>
      <c r="K7" s="13"/>
      <c r="L7" s="13"/>
      <c r="P7" s="13"/>
      <c r="Q7" s="13"/>
      <c r="U7" s="13"/>
      <c r="V7" s="13"/>
      <c r="Z7" s="13"/>
      <c r="AA7" s="13"/>
      <c r="AE7" s="13"/>
      <c r="AF7" s="13"/>
      <c r="AJ7" s="13"/>
      <c r="AK7" s="13"/>
      <c r="AO7" s="13"/>
      <c r="AP7" s="13"/>
      <c r="AT7" s="13"/>
      <c r="AU7" s="13"/>
      <c r="AV7" s="13"/>
      <c r="AW7" s="13"/>
      <c r="AX7" s="13"/>
    </row>
    <row r="8" spans="1:97" ht="18.75" x14ac:dyDescent="0.25">
      <c r="A8" s="1" t="s">
        <v>54</v>
      </c>
      <c r="F8" s="13"/>
      <c r="G8" s="13"/>
      <c r="K8" s="13"/>
      <c r="L8" s="13"/>
      <c r="P8" s="13"/>
      <c r="Q8" s="13"/>
      <c r="U8" s="13"/>
      <c r="V8" s="13"/>
      <c r="Z8" s="13"/>
      <c r="AA8" s="13"/>
      <c r="AE8" s="13"/>
      <c r="AF8" s="13"/>
      <c r="AJ8" s="13"/>
      <c r="AK8" s="13"/>
      <c r="AO8" s="13"/>
      <c r="AP8" s="13"/>
      <c r="AT8" s="13"/>
      <c r="AU8" s="13"/>
      <c r="AV8" s="13"/>
      <c r="AW8" s="13"/>
      <c r="AX8" s="13"/>
    </row>
    <row r="9" spans="1:97" x14ac:dyDescent="0.25">
      <c r="A9" s="14"/>
      <c r="F9" s="13"/>
      <c r="G9" s="13"/>
      <c r="K9" s="13"/>
      <c r="L9" s="13"/>
      <c r="P9" s="13"/>
      <c r="Q9" s="13"/>
      <c r="U9" s="13"/>
      <c r="V9" s="13"/>
      <c r="Z9" s="13"/>
      <c r="AA9" s="13"/>
      <c r="AE9" s="13"/>
      <c r="AF9" s="13"/>
      <c r="AJ9" s="13"/>
      <c r="AK9" s="13"/>
      <c r="AO9" s="13"/>
      <c r="AP9" s="13"/>
      <c r="AT9" s="13"/>
      <c r="AU9" s="13"/>
      <c r="AV9" s="13"/>
      <c r="AW9" s="13"/>
      <c r="AX9" s="13"/>
    </row>
    <row r="10" spans="1:97" ht="18.75" x14ac:dyDescent="0.25">
      <c r="A10" s="1"/>
      <c r="F10" s="13"/>
      <c r="G10" s="13"/>
      <c r="K10" s="13"/>
      <c r="L10" s="13"/>
      <c r="P10" s="13"/>
      <c r="Q10" s="13"/>
      <c r="U10" s="13"/>
      <c r="V10" s="13"/>
      <c r="Z10" s="13"/>
      <c r="AA10" s="13"/>
      <c r="AE10" s="13"/>
      <c r="AF10" s="13"/>
      <c r="AJ10" s="13"/>
      <c r="AK10" s="13"/>
      <c r="AO10" s="13"/>
      <c r="AP10" s="13"/>
      <c r="AT10" s="13"/>
      <c r="AU10" s="13"/>
      <c r="AV10" s="13"/>
      <c r="AW10" s="13"/>
      <c r="AX10" s="13"/>
    </row>
    <row r="11" spans="1:97" ht="18" x14ac:dyDescent="0.25">
      <c r="A11" s="12" t="s">
        <v>33</v>
      </c>
    </row>
    <row r="12" spans="1:97" ht="18" x14ac:dyDescent="0.25">
      <c r="A12" s="2"/>
    </row>
    <row r="13" spans="1:97" x14ac:dyDescent="0.25">
      <c r="A13" s="15"/>
      <c r="B13" s="15"/>
      <c r="C13" s="31" t="s">
        <v>55</v>
      </c>
      <c r="D13" s="31"/>
      <c r="E13" s="31"/>
      <c r="F13" s="31"/>
      <c r="G13" s="31"/>
      <c r="H13" s="31" t="s">
        <v>53</v>
      </c>
      <c r="I13" s="31"/>
      <c r="J13" s="31"/>
      <c r="K13" s="31"/>
      <c r="L13" s="31"/>
      <c r="M13" s="31" t="s">
        <v>52</v>
      </c>
      <c r="N13" s="31"/>
      <c r="O13" s="31"/>
      <c r="P13" s="31"/>
      <c r="Q13" s="31"/>
      <c r="R13" s="31" t="s">
        <v>51</v>
      </c>
      <c r="S13" s="31"/>
      <c r="T13" s="31"/>
      <c r="U13" s="31"/>
      <c r="V13" s="31"/>
      <c r="W13" s="31" t="s">
        <v>50</v>
      </c>
      <c r="X13" s="31"/>
      <c r="Y13" s="31"/>
      <c r="Z13" s="31"/>
      <c r="AA13" s="31"/>
      <c r="AB13" s="31" t="s">
        <v>49</v>
      </c>
      <c r="AC13" s="31"/>
      <c r="AD13" s="31"/>
      <c r="AE13" s="31"/>
      <c r="AF13" s="31"/>
      <c r="AG13" s="31" t="s">
        <v>48</v>
      </c>
      <c r="AH13" s="31"/>
      <c r="AI13" s="31"/>
      <c r="AJ13" s="31"/>
      <c r="AK13" s="31"/>
      <c r="AL13" s="31" t="s">
        <v>47</v>
      </c>
      <c r="AM13" s="31"/>
      <c r="AN13" s="31"/>
      <c r="AO13" s="31"/>
      <c r="AP13" s="31"/>
      <c r="AQ13" s="31" t="s">
        <v>46</v>
      </c>
      <c r="AR13" s="31"/>
      <c r="AS13" s="31"/>
      <c r="AT13" s="31"/>
      <c r="AU13" s="31"/>
      <c r="AV13" s="31" t="s">
        <v>45</v>
      </c>
      <c r="AW13" s="31"/>
      <c r="AX13" s="31"/>
      <c r="AY13" s="31"/>
      <c r="AZ13" s="31"/>
      <c r="BA13" s="31" t="s">
        <v>44</v>
      </c>
      <c r="BB13" s="31"/>
      <c r="BC13" s="31"/>
      <c r="BD13" s="31"/>
      <c r="BE13" s="31"/>
      <c r="BF13" s="31" t="s">
        <v>43</v>
      </c>
      <c r="BG13" s="31"/>
      <c r="BH13" s="31"/>
      <c r="BI13" s="31"/>
      <c r="BJ13" s="31"/>
      <c r="BK13" s="31" t="s">
        <v>42</v>
      </c>
      <c r="BL13" s="31"/>
      <c r="BM13" s="31"/>
      <c r="BN13" s="31"/>
      <c r="BO13" s="31"/>
      <c r="BP13" s="31" t="s">
        <v>41</v>
      </c>
      <c r="BQ13" s="31"/>
      <c r="BR13" s="31"/>
      <c r="BS13" s="31"/>
      <c r="BT13" s="31"/>
      <c r="BU13" s="31" t="s">
        <v>40</v>
      </c>
      <c r="BV13" s="31"/>
      <c r="BW13" s="31"/>
      <c r="BX13" s="31"/>
      <c r="BY13" s="31"/>
      <c r="BZ13" s="31" t="s">
        <v>39</v>
      </c>
      <c r="CA13" s="31"/>
      <c r="CB13" s="31"/>
      <c r="CC13" s="31"/>
      <c r="CD13" s="31"/>
      <c r="CE13" s="31" t="s">
        <v>38</v>
      </c>
      <c r="CF13" s="31"/>
      <c r="CG13" s="31"/>
      <c r="CH13" s="31"/>
      <c r="CI13" s="31"/>
      <c r="CJ13" s="31" t="s">
        <v>12</v>
      </c>
      <c r="CK13" s="31"/>
      <c r="CL13" s="31"/>
      <c r="CM13" s="31"/>
      <c r="CN13" s="31"/>
      <c r="CO13" s="31" t="s">
        <v>13</v>
      </c>
      <c r="CP13" s="31"/>
      <c r="CQ13" s="31"/>
      <c r="CR13" s="31"/>
      <c r="CS13" s="31"/>
    </row>
    <row r="14" spans="1:97" x14ac:dyDescent="0.25">
      <c r="A14" s="27" t="s">
        <v>32</v>
      </c>
      <c r="B14" s="28"/>
      <c r="C14" s="32" t="s">
        <v>0</v>
      </c>
      <c r="D14" s="33"/>
      <c r="E14" s="33"/>
      <c r="F14" s="33"/>
      <c r="G14" s="34"/>
      <c r="H14" s="32" t="s">
        <v>0</v>
      </c>
      <c r="I14" s="33"/>
      <c r="J14" s="33"/>
      <c r="K14" s="33"/>
      <c r="L14" s="34"/>
      <c r="M14" s="32" t="s">
        <v>0</v>
      </c>
      <c r="N14" s="33"/>
      <c r="O14" s="33"/>
      <c r="P14" s="33"/>
      <c r="Q14" s="34"/>
      <c r="R14" s="32" t="s">
        <v>0</v>
      </c>
      <c r="S14" s="33"/>
      <c r="T14" s="33"/>
      <c r="U14" s="33"/>
      <c r="V14" s="34"/>
      <c r="W14" s="32" t="s">
        <v>0</v>
      </c>
      <c r="X14" s="33"/>
      <c r="Y14" s="33"/>
      <c r="Z14" s="33"/>
      <c r="AA14" s="34"/>
      <c r="AB14" s="32" t="s">
        <v>0</v>
      </c>
      <c r="AC14" s="33"/>
      <c r="AD14" s="33"/>
      <c r="AE14" s="33"/>
      <c r="AF14" s="34"/>
      <c r="AG14" s="32" t="s">
        <v>0</v>
      </c>
      <c r="AH14" s="33"/>
      <c r="AI14" s="33"/>
      <c r="AJ14" s="33"/>
      <c r="AK14" s="34"/>
      <c r="AL14" s="32" t="s">
        <v>0</v>
      </c>
      <c r="AM14" s="33"/>
      <c r="AN14" s="33"/>
      <c r="AO14" s="33"/>
      <c r="AP14" s="34"/>
      <c r="AQ14" s="32" t="s">
        <v>0</v>
      </c>
      <c r="AR14" s="33"/>
      <c r="AS14" s="33"/>
      <c r="AT14" s="33"/>
      <c r="AU14" s="34"/>
      <c r="AV14" s="32" t="s">
        <v>0</v>
      </c>
      <c r="AW14" s="33"/>
      <c r="AX14" s="33"/>
      <c r="AY14" s="33"/>
      <c r="AZ14" s="34"/>
      <c r="BA14" s="32" t="s">
        <v>0</v>
      </c>
      <c r="BB14" s="33"/>
      <c r="BC14" s="33"/>
      <c r="BD14" s="33"/>
      <c r="BE14" s="34"/>
      <c r="BF14" s="32" t="s">
        <v>0</v>
      </c>
      <c r="BG14" s="33"/>
      <c r="BH14" s="33"/>
      <c r="BI14" s="33"/>
      <c r="BJ14" s="34"/>
      <c r="BK14" s="32" t="s">
        <v>0</v>
      </c>
      <c r="BL14" s="33"/>
      <c r="BM14" s="33"/>
      <c r="BN14" s="33"/>
      <c r="BO14" s="34"/>
      <c r="BP14" s="32" t="s">
        <v>0</v>
      </c>
      <c r="BQ14" s="33"/>
      <c r="BR14" s="33"/>
      <c r="BS14" s="33"/>
      <c r="BT14" s="34"/>
      <c r="BU14" s="32" t="s">
        <v>0</v>
      </c>
      <c r="BV14" s="33"/>
      <c r="BW14" s="33"/>
      <c r="BX14" s="33"/>
      <c r="BY14" s="34"/>
      <c r="BZ14" s="32" t="s">
        <v>0</v>
      </c>
      <c r="CA14" s="33"/>
      <c r="CB14" s="33"/>
      <c r="CC14" s="33"/>
      <c r="CD14" s="34"/>
      <c r="CE14" s="32" t="s">
        <v>0</v>
      </c>
      <c r="CF14" s="33"/>
      <c r="CG14" s="33"/>
      <c r="CH14" s="33"/>
      <c r="CI14" s="34"/>
      <c r="CJ14" s="32" t="s">
        <v>0</v>
      </c>
      <c r="CK14" s="33"/>
      <c r="CL14" s="33"/>
      <c r="CM14" s="33"/>
      <c r="CN14" s="34"/>
      <c r="CO14" s="32" t="s">
        <v>0</v>
      </c>
      <c r="CP14" s="33"/>
      <c r="CQ14" s="33"/>
      <c r="CR14" s="33"/>
      <c r="CS14" s="34"/>
    </row>
    <row r="15" spans="1:97" x14ac:dyDescent="0.25">
      <c r="A15" s="29" t="s">
        <v>1</v>
      </c>
      <c r="B15" s="29" t="s">
        <v>2</v>
      </c>
      <c r="C15" s="30" t="s">
        <v>3</v>
      </c>
      <c r="D15" s="29" t="s">
        <v>4</v>
      </c>
      <c r="E15" s="29" t="s">
        <v>5</v>
      </c>
      <c r="F15" s="29" t="s">
        <v>6</v>
      </c>
      <c r="G15" s="29" t="s">
        <v>7</v>
      </c>
      <c r="H15" s="30" t="s">
        <v>3</v>
      </c>
      <c r="I15" s="29" t="s">
        <v>4</v>
      </c>
      <c r="J15" s="29" t="s">
        <v>5</v>
      </c>
      <c r="K15" s="29" t="s">
        <v>6</v>
      </c>
      <c r="L15" s="29" t="s">
        <v>7</v>
      </c>
      <c r="M15" s="30" t="s">
        <v>3</v>
      </c>
      <c r="N15" s="29" t="s">
        <v>4</v>
      </c>
      <c r="O15" s="29" t="s">
        <v>5</v>
      </c>
      <c r="P15" s="29" t="s">
        <v>6</v>
      </c>
      <c r="Q15" s="29" t="s">
        <v>7</v>
      </c>
      <c r="R15" s="30" t="s">
        <v>3</v>
      </c>
      <c r="S15" s="29" t="s">
        <v>4</v>
      </c>
      <c r="T15" s="29" t="s">
        <v>5</v>
      </c>
      <c r="U15" s="29" t="s">
        <v>6</v>
      </c>
      <c r="V15" s="29" t="s">
        <v>7</v>
      </c>
      <c r="W15" s="30" t="s">
        <v>3</v>
      </c>
      <c r="X15" s="29" t="s">
        <v>4</v>
      </c>
      <c r="Y15" s="29" t="s">
        <v>5</v>
      </c>
      <c r="Z15" s="29" t="s">
        <v>6</v>
      </c>
      <c r="AA15" s="29" t="s">
        <v>7</v>
      </c>
      <c r="AB15" s="30" t="s">
        <v>3</v>
      </c>
      <c r="AC15" s="29" t="s">
        <v>4</v>
      </c>
      <c r="AD15" s="29" t="s">
        <v>5</v>
      </c>
      <c r="AE15" s="29" t="s">
        <v>6</v>
      </c>
      <c r="AF15" s="29" t="s">
        <v>7</v>
      </c>
      <c r="AG15" s="30" t="s">
        <v>3</v>
      </c>
      <c r="AH15" s="29" t="s">
        <v>4</v>
      </c>
      <c r="AI15" s="29" t="s">
        <v>5</v>
      </c>
      <c r="AJ15" s="29" t="s">
        <v>6</v>
      </c>
      <c r="AK15" s="29" t="s">
        <v>7</v>
      </c>
      <c r="AL15" s="30" t="s">
        <v>3</v>
      </c>
      <c r="AM15" s="29" t="s">
        <v>4</v>
      </c>
      <c r="AN15" s="29" t="s">
        <v>5</v>
      </c>
      <c r="AO15" s="29" t="s">
        <v>6</v>
      </c>
      <c r="AP15" s="29" t="s">
        <v>7</v>
      </c>
      <c r="AQ15" s="30" t="s">
        <v>3</v>
      </c>
      <c r="AR15" s="29" t="s">
        <v>4</v>
      </c>
      <c r="AS15" s="29" t="s">
        <v>5</v>
      </c>
      <c r="AT15" s="29" t="s">
        <v>6</v>
      </c>
      <c r="AU15" s="29" t="s">
        <v>7</v>
      </c>
      <c r="AV15" s="30" t="s">
        <v>3</v>
      </c>
      <c r="AW15" s="29" t="s">
        <v>4</v>
      </c>
      <c r="AX15" s="29" t="s">
        <v>5</v>
      </c>
      <c r="AY15" s="29" t="s">
        <v>6</v>
      </c>
      <c r="AZ15" s="29" t="s">
        <v>7</v>
      </c>
      <c r="BA15" s="30" t="s">
        <v>3</v>
      </c>
      <c r="BB15" s="29" t="s">
        <v>4</v>
      </c>
      <c r="BC15" s="29" t="s">
        <v>5</v>
      </c>
      <c r="BD15" s="29" t="s">
        <v>6</v>
      </c>
      <c r="BE15" s="29" t="s">
        <v>7</v>
      </c>
      <c r="BF15" s="30" t="s">
        <v>3</v>
      </c>
      <c r="BG15" s="29" t="s">
        <v>4</v>
      </c>
      <c r="BH15" s="29" t="s">
        <v>5</v>
      </c>
      <c r="BI15" s="29" t="s">
        <v>6</v>
      </c>
      <c r="BJ15" s="29" t="s">
        <v>7</v>
      </c>
      <c r="BK15" s="30" t="s">
        <v>3</v>
      </c>
      <c r="BL15" s="29" t="s">
        <v>4</v>
      </c>
      <c r="BM15" s="29" t="s">
        <v>5</v>
      </c>
      <c r="BN15" s="29" t="s">
        <v>6</v>
      </c>
      <c r="BO15" s="29" t="s">
        <v>7</v>
      </c>
      <c r="BP15" s="30" t="s">
        <v>3</v>
      </c>
      <c r="BQ15" s="29" t="s">
        <v>4</v>
      </c>
      <c r="BR15" s="29" t="s">
        <v>5</v>
      </c>
      <c r="BS15" s="29" t="s">
        <v>6</v>
      </c>
      <c r="BT15" s="29" t="s">
        <v>7</v>
      </c>
      <c r="BU15" s="30" t="s">
        <v>3</v>
      </c>
      <c r="BV15" s="29" t="s">
        <v>4</v>
      </c>
      <c r="BW15" s="29" t="s">
        <v>5</v>
      </c>
      <c r="BX15" s="29" t="s">
        <v>6</v>
      </c>
      <c r="BY15" s="29" t="s">
        <v>7</v>
      </c>
      <c r="BZ15" s="30" t="s">
        <v>3</v>
      </c>
      <c r="CA15" s="29" t="s">
        <v>4</v>
      </c>
      <c r="CB15" s="29" t="s">
        <v>5</v>
      </c>
      <c r="CC15" s="29" t="s">
        <v>6</v>
      </c>
      <c r="CD15" s="29" t="s">
        <v>7</v>
      </c>
      <c r="CE15" s="30" t="s">
        <v>3</v>
      </c>
      <c r="CF15" s="29" t="s">
        <v>4</v>
      </c>
      <c r="CG15" s="29" t="s">
        <v>5</v>
      </c>
      <c r="CH15" s="29" t="s">
        <v>6</v>
      </c>
      <c r="CI15" s="29" t="s">
        <v>7</v>
      </c>
      <c r="CJ15" s="30" t="s">
        <v>3</v>
      </c>
      <c r="CK15" s="29" t="s">
        <v>4</v>
      </c>
      <c r="CL15" s="29" t="s">
        <v>5</v>
      </c>
      <c r="CM15" s="29" t="s">
        <v>6</v>
      </c>
      <c r="CN15" s="29" t="s">
        <v>7</v>
      </c>
      <c r="CO15" s="30" t="s">
        <v>3</v>
      </c>
      <c r="CP15" s="29" t="s">
        <v>4</v>
      </c>
      <c r="CQ15" s="29" t="s">
        <v>5</v>
      </c>
      <c r="CR15" s="29" t="s">
        <v>6</v>
      </c>
      <c r="CS15" s="29" t="s">
        <v>7</v>
      </c>
    </row>
    <row r="16" spans="1:97" x14ac:dyDescent="0.25">
      <c r="A16" s="16">
        <v>4349</v>
      </c>
      <c r="B16" s="17" t="s">
        <v>34</v>
      </c>
      <c r="C16" s="18">
        <v>184.3</v>
      </c>
      <c r="D16" s="19">
        <v>242.07</v>
      </c>
      <c r="E16" s="19">
        <v>203.45</v>
      </c>
      <c r="F16" s="19">
        <v>140.19999999999999</v>
      </c>
      <c r="G16" s="19">
        <v>172.91</v>
      </c>
      <c r="H16" s="18">
        <v>179.63</v>
      </c>
      <c r="I16" s="19">
        <v>235.93</v>
      </c>
      <c r="J16" s="19">
        <v>198.29</v>
      </c>
      <c r="K16" s="19">
        <v>136.65</v>
      </c>
      <c r="L16" s="19">
        <v>168.53</v>
      </c>
      <c r="M16" s="18">
        <f>ROUND(R16*(1+0.0284),2)</f>
        <v>143.69999999999999</v>
      </c>
      <c r="N16" s="19">
        <f t="shared" ref="N16:Q23" si="0">ROUND(S16*(1+0.0284),2)</f>
        <v>188.74</v>
      </c>
      <c r="O16" s="19">
        <f t="shared" si="0"/>
        <v>158.63</v>
      </c>
      <c r="P16" s="19">
        <f t="shared" si="0"/>
        <v>109.32</v>
      </c>
      <c r="Q16" s="19">
        <f t="shared" si="0"/>
        <v>134.82</v>
      </c>
      <c r="R16" s="18">
        <f>ROUND(W16*1.04,2)</f>
        <v>139.72999999999999</v>
      </c>
      <c r="S16" s="19">
        <f t="shared" ref="S16:V23" si="1">ROUND(X16*1.04,2)</f>
        <v>183.53</v>
      </c>
      <c r="T16" s="19">
        <f t="shared" si="1"/>
        <v>154.25</v>
      </c>
      <c r="U16" s="19">
        <f t="shared" si="1"/>
        <v>106.3</v>
      </c>
      <c r="V16" s="19">
        <f t="shared" si="1"/>
        <v>131.1</v>
      </c>
      <c r="W16" s="18">
        <f>AB16</f>
        <v>134.36000000000001</v>
      </c>
      <c r="X16" s="19">
        <f>AC16</f>
        <v>176.47</v>
      </c>
      <c r="Y16" s="19">
        <v>148.32</v>
      </c>
      <c r="Z16" s="19">
        <v>102.21</v>
      </c>
      <c r="AA16" s="19">
        <v>126.06</v>
      </c>
      <c r="AB16" s="18">
        <v>134.36000000000001</v>
      </c>
      <c r="AC16" s="19">
        <v>176.47</v>
      </c>
      <c r="AD16" s="19">
        <v>148.22999999999999</v>
      </c>
      <c r="AE16" s="19">
        <v>102.15</v>
      </c>
      <c r="AF16" s="19">
        <v>125.98</v>
      </c>
      <c r="AG16" s="18">
        <v>127.96</v>
      </c>
      <c r="AH16" s="19">
        <v>168.07</v>
      </c>
      <c r="AI16" s="19">
        <v>141.16999999999999</v>
      </c>
      <c r="AJ16" s="19">
        <v>97.29</v>
      </c>
      <c r="AK16" s="19">
        <v>119.98</v>
      </c>
      <c r="AL16" s="18">
        <v>121.4</v>
      </c>
      <c r="AM16" s="19">
        <v>159.46</v>
      </c>
      <c r="AN16" s="19">
        <v>133.94</v>
      </c>
      <c r="AO16" s="19">
        <v>92.31</v>
      </c>
      <c r="AP16" s="19">
        <v>113.83</v>
      </c>
      <c r="AQ16" s="18">
        <v>121.38652788541212</v>
      </c>
      <c r="AR16" s="19">
        <v>159.46335293524947</v>
      </c>
      <c r="AS16" s="19">
        <v>133.92362265646472</v>
      </c>
      <c r="AT16" s="19">
        <v>92.297190344734489</v>
      </c>
      <c r="AU16" s="19">
        <v>113.81715449014425</v>
      </c>
      <c r="AV16" s="18">
        <v>120.18</v>
      </c>
      <c r="AW16" s="19">
        <v>157.88</v>
      </c>
      <c r="AX16" s="19">
        <v>132.6</v>
      </c>
      <c r="AY16" s="19">
        <v>91.38</v>
      </c>
      <c r="AZ16" s="19">
        <v>112.69</v>
      </c>
      <c r="BA16" s="18">
        <v>120.18</v>
      </c>
      <c r="BB16" s="19">
        <v>157.88</v>
      </c>
      <c r="BC16" s="19">
        <v>132.59</v>
      </c>
      <c r="BD16" s="19">
        <v>91.38</v>
      </c>
      <c r="BE16" s="19">
        <v>112.69</v>
      </c>
      <c r="BF16" s="18">
        <v>118.51</v>
      </c>
      <c r="BG16" s="19">
        <v>155.69</v>
      </c>
      <c r="BH16" s="19">
        <v>130.75</v>
      </c>
      <c r="BI16" s="19">
        <v>90.11</v>
      </c>
      <c r="BJ16" s="19">
        <v>111.12</v>
      </c>
      <c r="BK16" s="18">
        <v>118.36</v>
      </c>
      <c r="BL16" s="19">
        <v>155.49</v>
      </c>
      <c r="BM16" s="19">
        <v>130.58000000000001</v>
      </c>
      <c r="BN16" s="19">
        <v>90</v>
      </c>
      <c r="BO16" s="19">
        <v>110.98</v>
      </c>
      <c r="BP16" s="18">
        <v>118.36</v>
      </c>
      <c r="BQ16" s="19">
        <v>155.49</v>
      </c>
      <c r="BR16" s="19">
        <v>130.58000000000001</v>
      </c>
      <c r="BS16" s="19">
        <v>90</v>
      </c>
      <c r="BT16" s="19">
        <v>110.98</v>
      </c>
      <c r="BU16" s="18">
        <v>118.33</v>
      </c>
      <c r="BV16" s="19">
        <v>155.44999999999999</v>
      </c>
      <c r="BW16" s="19">
        <v>130.55000000000001</v>
      </c>
      <c r="BX16" s="19">
        <v>89.97</v>
      </c>
      <c r="BY16" s="19">
        <v>110.95</v>
      </c>
      <c r="BZ16" s="18">
        <v>116.67</v>
      </c>
      <c r="CA16" s="19">
        <v>153.26</v>
      </c>
      <c r="CB16" s="19">
        <v>128.71</v>
      </c>
      <c r="CC16" s="19">
        <v>88.71</v>
      </c>
      <c r="CD16" s="19">
        <v>109.38</v>
      </c>
      <c r="CE16" s="18">
        <v>116.62</v>
      </c>
      <c r="CF16" s="19">
        <v>153.19999999999999</v>
      </c>
      <c r="CG16" s="19">
        <v>128.66</v>
      </c>
      <c r="CH16" s="19">
        <v>88.67</v>
      </c>
      <c r="CI16" s="19">
        <v>109.34</v>
      </c>
      <c r="CJ16" s="18">
        <v>116.39</v>
      </c>
      <c r="CK16" s="19">
        <v>152.9</v>
      </c>
      <c r="CL16" s="19">
        <v>128.4</v>
      </c>
      <c r="CM16" s="19">
        <v>88.49</v>
      </c>
      <c r="CN16" s="19">
        <v>109.12</v>
      </c>
      <c r="CO16" s="18">
        <v>116.32</v>
      </c>
      <c r="CP16" s="19">
        <v>152.72</v>
      </c>
      <c r="CQ16" s="19">
        <v>128.4</v>
      </c>
      <c r="CR16" s="19">
        <v>88.08</v>
      </c>
      <c r="CS16" s="19">
        <v>109.12</v>
      </c>
    </row>
    <row r="17" spans="1:97" x14ac:dyDescent="0.25">
      <c r="A17" s="20">
        <v>4350</v>
      </c>
      <c r="B17" s="21" t="s">
        <v>35</v>
      </c>
      <c r="C17" s="18">
        <v>230.39</v>
      </c>
      <c r="D17" s="19">
        <v>302.61</v>
      </c>
      <c r="E17" s="19">
        <v>254.31</v>
      </c>
      <c r="F17" s="19">
        <v>175.27</v>
      </c>
      <c r="G17" s="19">
        <v>216.11</v>
      </c>
      <c r="H17" s="18">
        <v>224.55</v>
      </c>
      <c r="I17" s="19">
        <v>294.94</v>
      </c>
      <c r="J17" s="19">
        <v>247.86</v>
      </c>
      <c r="K17" s="19">
        <v>170.83</v>
      </c>
      <c r="L17" s="19">
        <v>210.63</v>
      </c>
      <c r="M17" s="18">
        <f t="shared" ref="M17:M23" si="2">ROUND(R17*(1+0.0284),2)</f>
        <v>179.64</v>
      </c>
      <c r="N17" s="19">
        <f t="shared" si="0"/>
        <v>235.95</v>
      </c>
      <c r="O17" s="19">
        <f t="shared" si="0"/>
        <v>198.29</v>
      </c>
      <c r="P17" s="19">
        <f t="shared" si="0"/>
        <v>136.66</v>
      </c>
      <c r="Q17" s="19">
        <f t="shared" si="0"/>
        <v>168.5</v>
      </c>
      <c r="R17" s="18">
        <f t="shared" ref="R17:R23" si="3">ROUND(W17*1.04,2)</f>
        <v>174.68</v>
      </c>
      <c r="S17" s="19">
        <f t="shared" si="1"/>
        <v>229.43</v>
      </c>
      <c r="T17" s="19">
        <f t="shared" si="1"/>
        <v>192.81</v>
      </c>
      <c r="U17" s="19">
        <f t="shared" si="1"/>
        <v>132.88999999999999</v>
      </c>
      <c r="V17" s="19">
        <f t="shared" si="1"/>
        <v>163.85</v>
      </c>
      <c r="W17" s="18">
        <f t="shared" ref="W17:X23" si="4">AB17</f>
        <v>167.96</v>
      </c>
      <c r="X17" s="19">
        <f t="shared" si="4"/>
        <v>220.61</v>
      </c>
      <c r="Y17" s="19">
        <v>185.39</v>
      </c>
      <c r="Z17" s="19">
        <v>127.78</v>
      </c>
      <c r="AA17" s="19">
        <v>157.55000000000001</v>
      </c>
      <c r="AB17" s="18">
        <v>167.96</v>
      </c>
      <c r="AC17" s="19">
        <v>220.61</v>
      </c>
      <c r="AD17" s="19">
        <v>185.28</v>
      </c>
      <c r="AE17" s="19">
        <v>127.7</v>
      </c>
      <c r="AF17" s="19">
        <v>157.46</v>
      </c>
      <c r="AG17" s="18">
        <v>159.96</v>
      </c>
      <c r="AH17" s="19">
        <v>210.1</v>
      </c>
      <c r="AI17" s="19">
        <v>176.46</v>
      </c>
      <c r="AJ17" s="19">
        <v>121.62</v>
      </c>
      <c r="AK17" s="19">
        <v>149.96</v>
      </c>
      <c r="AL17" s="18">
        <v>151.77000000000001</v>
      </c>
      <c r="AM17" s="19">
        <v>199.34</v>
      </c>
      <c r="AN17" s="19">
        <v>167.42</v>
      </c>
      <c r="AO17" s="19">
        <v>115.39</v>
      </c>
      <c r="AP17" s="19">
        <v>142.28</v>
      </c>
      <c r="AQ17" s="18">
        <v>151.74596326237284</v>
      </c>
      <c r="AR17" s="19">
        <v>199.33687294147509</v>
      </c>
      <c r="AS17" s="19">
        <v>167.3968462772163</v>
      </c>
      <c r="AT17" s="19">
        <v>115.37404861203967</v>
      </c>
      <c r="AU17" s="19">
        <v>142.26120038819414</v>
      </c>
      <c r="AV17" s="18">
        <v>150.24</v>
      </c>
      <c r="AW17" s="19">
        <v>197.36</v>
      </c>
      <c r="AX17" s="19">
        <v>165.74</v>
      </c>
      <c r="AY17" s="19">
        <v>114.23</v>
      </c>
      <c r="AZ17" s="19">
        <v>140.85</v>
      </c>
      <c r="BA17" s="18">
        <v>150.24</v>
      </c>
      <c r="BB17" s="19">
        <v>197.36</v>
      </c>
      <c r="BC17" s="19">
        <v>165.73</v>
      </c>
      <c r="BD17" s="19">
        <v>114.23</v>
      </c>
      <c r="BE17" s="19">
        <v>140.85</v>
      </c>
      <c r="BF17" s="18">
        <v>148.15</v>
      </c>
      <c r="BG17" s="19">
        <v>194.62</v>
      </c>
      <c r="BH17" s="19">
        <v>163.43</v>
      </c>
      <c r="BI17" s="19">
        <v>112.64</v>
      </c>
      <c r="BJ17" s="19">
        <v>138.88999999999999</v>
      </c>
      <c r="BK17" s="18">
        <v>147.96</v>
      </c>
      <c r="BL17" s="19">
        <v>194.38</v>
      </c>
      <c r="BM17" s="19">
        <v>163.22999999999999</v>
      </c>
      <c r="BN17" s="19">
        <v>112.5</v>
      </c>
      <c r="BO17" s="19">
        <v>138.71</v>
      </c>
      <c r="BP17" s="18">
        <v>147.96</v>
      </c>
      <c r="BQ17" s="19">
        <v>194.38</v>
      </c>
      <c r="BR17" s="19">
        <v>163.22999999999999</v>
      </c>
      <c r="BS17" s="19">
        <v>112.5</v>
      </c>
      <c r="BT17" s="19">
        <v>138.71</v>
      </c>
      <c r="BU17" s="18">
        <v>147.91999999999999</v>
      </c>
      <c r="BV17" s="19">
        <v>194.33</v>
      </c>
      <c r="BW17" s="19">
        <v>163.18</v>
      </c>
      <c r="BX17" s="19">
        <v>112.47</v>
      </c>
      <c r="BY17" s="19">
        <v>138.68</v>
      </c>
      <c r="BZ17" s="18">
        <v>145.84</v>
      </c>
      <c r="CA17" s="19">
        <v>191.59</v>
      </c>
      <c r="CB17" s="19">
        <v>160.88</v>
      </c>
      <c r="CC17" s="19">
        <v>110.88</v>
      </c>
      <c r="CD17" s="19">
        <v>136.72</v>
      </c>
      <c r="CE17" s="18">
        <v>145.78</v>
      </c>
      <c r="CF17" s="19">
        <v>191.51</v>
      </c>
      <c r="CG17" s="19">
        <v>160.82</v>
      </c>
      <c r="CH17" s="19">
        <v>110.84</v>
      </c>
      <c r="CI17" s="19">
        <v>136.66999999999999</v>
      </c>
      <c r="CJ17" s="18">
        <v>145.49</v>
      </c>
      <c r="CK17" s="19">
        <v>191.12</v>
      </c>
      <c r="CL17" s="19">
        <v>160.5</v>
      </c>
      <c r="CM17" s="19">
        <v>110.62</v>
      </c>
      <c r="CN17" s="19">
        <v>136.4</v>
      </c>
      <c r="CO17" s="18">
        <v>145.4</v>
      </c>
      <c r="CP17" s="19">
        <v>190.9</v>
      </c>
      <c r="CQ17" s="19">
        <v>160.5</v>
      </c>
      <c r="CR17" s="19">
        <v>110.1</v>
      </c>
      <c r="CS17" s="19">
        <v>136.4</v>
      </c>
    </row>
    <row r="18" spans="1:97" x14ac:dyDescent="0.25">
      <c r="A18" s="20">
        <v>4351</v>
      </c>
      <c r="B18" s="21" t="s">
        <v>36</v>
      </c>
      <c r="C18" s="18">
        <v>276.45</v>
      </c>
      <c r="D18" s="19">
        <v>363.14</v>
      </c>
      <c r="E18" s="19">
        <v>305.18</v>
      </c>
      <c r="F18" s="19">
        <v>210.33</v>
      </c>
      <c r="G18" s="19">
        <v>259.33</v>
      </c>
      <c r="H18" s="18">
        <v>269.44</v>
      </c>
      <c r="I18" s="19">
        <v>353.93</v>
      </c>
      <c r="J18" s="19">
        <v>297.44</v>
      </c>
      <c r="K18" s="19">
        <v>205</v>
      </c>
      <c r="L18" s="19">
        <v>252.76</v>
      </c>
      <c r="M18" s="18">
        <f t="shared" si="2"/>
        <v>215.55</v>
      </c>
      <c r="N18" s="19">
        <f t="shared" si="0"/>
        <v>283.14</v>
      </c>
      <c r="O18" s="19">
        <f t="shared" si="0"/>
        <v>237.95</v>
      </c>
      <c r="P18" s="19">
        <f t="shared" si="0"/>
        <v>164</v>
      </c>
      <c r="Q18" s="19">
        <f t="shared" si="0"/>
        <v>202.21</v>
      </c>
      <c r="R18" s="18">
        <f t="shared" si="3"/>
        <v>209.6</v>
      </c>
      <c r="S18" s="19">
        <f t="shared" si="1"/>
        <v>275.32</v>
      </c>
      <c r="T18" s="19">
        <f t="shared" si="1"/>
        <v>231.38</v>
      </c>
      <c r="U18" s="19">
        <f t="shared" si="1"/>
        <v>159.47</v>
      </c>
      <c r="V18" s="19">
        <f t="shared" si="1"/>
        <v>196.63</v>
      </c>
      <c r="W18" s="18">
        <f t="shared" si="4"/>
        <v>201.54</v>
      </c>
      <c r="X18" s="19">
        <f t="shared" si="4"/>
        <v>264.73</v>
      </c>
      <c r="Y18" s="19">
        <v>222.48</v>
      </c>
      <c r="Z18" s="19">
        <v>153.34</v>
      </c>
      <c r="AA18" s="19">
        <v>189.07</v>
      </c>
      <c r="AB18" s="18">
        <v>201.54</v>
      </c>
      <c r="AC18" s="19">
        <v>264.73</v>
      </c>
      <c r="AD18" s="19">
        <v>222.35</v>
      </c>
      <c r="AE18" s="19">
        <v>153.25</v>
      </c>
      <c r="AF18" s="19">
        <v>188.96</v>
      </c>
      <c r="AG18" s="18">
        <v>191.94</v>
      </c>
      <c r="AH18" s="19">
        <v>252.12</v>
      </c>
      <c r="AI18" s="19">
        <v>211.76</v>
      </c>
      <c r="AJ18" s="19">
        <v>145.94999999999999</v>
      </c>
      <c r="AK18" s="19">
        <v>179.96</v>
      </c>
      <c r="AL18" s="18">
        <v>182.11</v>
      </c>
      <c r="AM18" s="19">
        <v>239.2</v>
      </c>
      <c r="AN18" s="19">
        <v>200.91</v>
      </c>
      <c r="AO18" s="19">
        <v>138.47</v>
      </c>
      <c r="AP18" s="19">
        <v>170.74</v>
      </c>
      <c r="AQ18" s="18">
        <v>182.08491319036128</v>
      </c>
      <c r="AR18" s="19">
        <v>239.20015058448303</v>
      </c>
      <c r="AS18" s="19">
        <v>200.880312622454</v>
      </c>
      <c r="AT18" s="19">
        <v>138.45090687934481</v>
      </c>
      <c r="AU18" s="19">
        <v>170.71548901073021</v>
      </c>
      <c r="AV18" s="18">
        <v>180.28</v>
      </c>
      <c r="AW18" s="19">
        <v>236.83</v>
      </c>
      <c r="AX18" s="19">
        <v>198.89</v>
      </c>
      <c r="AY18" s="19">
        <v>137.08000000000001</v>
      </c>
      <c r="AZ18" s="19">
        <v>169.03</v>
      </c>
      <c r="BA18" s="18">
        <v>180.28</v>
      </c>
      <c r="BB18" s="19">
        <v>236.83</v>
      </c>
      <c r="BC18" s="19">
        <v>198.88</v>
      </c>
      <c r="BD18" s="19">
        <v>137.08000000000001</v>
      </c>
      <c r="BE18" s="19">
        <v>169.02</v>
      </c>
      <c r="BF18" s="18">
        <v>177.77</v>
      </c>
      <c r="BG18" s="19">
        <v>233.54</v>
      </c>
      <c r="BH18" s="19">
        <v>196.12</v>
      </c>
      <c r="BI18" s="19">
        <v>135.16999999999999</v>
      </c>
      <c r="BJ18" s="19">
        <v>166.67</v>
      </c>
      <c r="BK18" s="18">
        <v>177.55</v>
      </c>
      <c r="BL18" s="19">
        <v>233.25</v>
      </c>
      <c r="BM18" s="19">
        <v>195.88</v>
      </c>
      <c r="BN18" s="19">
        <v>135</v>
      </c>
      <c r="BO18" s="19">
        <v>166.46</v>
      </c>
      <c r="BP18" s="18">
        <v>177.55</v>
      </c>
      <c r="BQ18" s="19">
        <v>233.25</v>
      </c>
      <c r="BR18" s="19">
        <v>195.88</v>
      </c>
      <c r="BS18" s="19">
        <v>135</v>
      </c>
      <c r="BT18" s="19">
        <v>166.46</v>
      </c>
      <c r="BU18" s="18">
        <v>177.5</v>
      </c>
      <c r="BV18" s="19">
        <v>233.19</v>
      </c>
      <c r="BW18" s="19">
        <v>195.83</v>
      </c>
      <c r="BX18" s="19">
        <v>134.97</v>
      </c>
      <c r="BY18" s="19">
        <v>166.42</v>
      </c>
      <c r="BZ18" s="18">
        <v>175</v>
      </c>
      <c r="CA18" s="19">
        <v>229.9</v>
      </c>
      <c r="CB18" s="19">
        <v>193.07</v>
      </c>
      <c r="CC18" s="19">
        <v>133.06</v>
      </c>
      <c r="CD18" s="19">
        <v>164.08</v>
      </c>
      <c r="CE18" s="18">
        <v>174.93</v>
      </c>
      <c r="CF18" s="19">
        <v>229.81</v>
      </c>
      <c r="CG18" s="19">
        <v>192.99</v>
      </c>
      <c r="CH18" s="19">
        <v>133.01</v>
      </c>
      <c r="CI18" s="19">
        <v>164.01</v>
      </c>
      <c r="CJ18" s="18">
        <v>174.58</v>
      </c>
      <c r="CK18" s="19">
        <v>229.35</v>
      </c>
      <c r="CL18" s="19">
        <v>192.6</v>
      </c>
      <c r="CM18" s="19">
        <v>132.74</v>
      </c>
      <c r="CN18" s="19">
        <v>163.68</v>
      </c>
      <c r="CO18" s="18">
        <v>174.48</v>
      </c>
      <c r="CP18" s="19">
        <v>229.08</v>
      </c>
      <c r="CQ18" s="19">
        <v>192.6</v>
      </c>
      <c r="CR18" s="19">
        <v>132.12</v>
      </c>
      <c r="CS18" s="19">
        <v>163.68</v>
      </c>
    </row>
    <row r="19" spans="1:97" x14ac:dyDescent="0.25">
      <c r="A19" s="20">
        <v>4352</v>
      </c>
      <c r="B19" s="21" t="s">
        <v>37</v>
      </c>
      <c r="C19" s="18">
        <v>322.52999999999997</v>
      </c>
      <c r="D19" s="19">
        <v>423.63</v>
      </c>
      <c r="E19" s="19">
        <v>356.04</v>
      </c>
      <c r="F19" s="19">
        <v>245.38</v>
      </c>
      <c r="G19" s="19">
        <v>302.56</v>
      </c>
      <c r="H19" s="18">
        <v>314.35000000000002</v>
      </c>
      <c r="I19" s="19">
        <v>412.89</v>
      </c>
      <c r="J19" s="19">
        <v>347.01</v>
      </c>
      <c r="K19" s="19">
        <v>239.16</v>
      </c>
      <c r="L19" s="19">
        <v>294.89</v>
      </c>
      <c r="M19" s="18">
        <f t="shared" si="2"/>
        <v>251.48</v>
      </c>
      <c r="N19" s="19">
        <f t="shared" si="0"/>
        <v>330.31</v>
      </c>
      <c r="O19" s="19">
        <f t="shared" si="0"/>
        <v>277.61</v>
      </c>
      <c r="P19" s="19">
        <f t="shared" si="0"/>
        <v>191.33</v>
      </c>
      <c r="Q19" s="19">
        <f t="shared" si="0"/>
        <v>235.91</v>
      </c>
      <c r="R19" s="18">
        <f t="shared" si="3"/>
        <v>244.54</v>
      </c>
      <c r="S19" s="19">
        <f t="shared" si="1"/>
        <v>321.19</v>
      </c>
      <c r="T19" s="19">
        <f t="shared" si="1"/>
        <v>269.94</v>
      </c>
      <c r="U19" s="19">
        <f t="shared" si="1"/>
        <v>186.05</v>
      </c>
      <c r="V19" s="19">
        <f t="shared" si="1"/>
        <v>229.4</v>
      </c>
      <c r="W19" s="18">
        <f t="shared" si="4"/>
        <v>235.13</v>
      </c>
      <c r="X19" s="19">
        <f t="shared" si="4"/>
        <v>308.83999999999997</v>
      </c>
      <c r="Y19" s="19">
        <v>259.56</v>
      </c>
      <c r="Z19" s="19">
        <v>178.89</v>
      </c>
      <c r="AA19" s="19">
        <v>220.58</v>
      </c>
      <c r="AB19" s="18">
        <v>235.13</v>
      </c>
      <c r="AC19" s="19">
        <v>308.83999999999997</v>
      </c>
      <c r="AD19" s="19">
        <v>259.39999999999998</v>
      </c>
      <c r="AE19" s="19">
        <v>178.78</v>
      </c>
      <c r="AF19" s="19">
        <v>220.45</v>
      </c>
      <c r="AG19" s="18">
        <v>223.93</v>
      </c>
      <c r="AH19" s="19">
        <v>294.13</v>
      </c>
      <c r="AI19" s="19">
        <v>247.05</v>
      </c>
      <c r="AJ19" s="19">
        <v>170.27</v>
      </c>
      <c r="AK19" s="19">
        <v>209.95</v>
      </c>
      <c r="AL19" s="18">
        <v>212.46</v>
      </c>
      <c r="AM19" s="19">
        <v>279.06</v>
      </c>
      <c r="AN19" s="19">
        <v>234.39</v>
      </c>
      <c r="AO19" s="19">
        <v>161.55000000000001</v>
      </c>
      <c r="AP19" s="19">
        <v>199.2</v>
      </c>
      <c r="AQ19" s="18">
        <v>212.43410584283581</v>
      </c>
      <c r="AR19" s="19">
        <v>279.06342822749093</v>
      </c>
      <c r="AS19" s="19">
        <v>234.36377896769173</v>
      </c>
      <c r="AT19" s="19">
        <v>161.52776514664995</v>
      </c>
      <c r="AU19" s="19">
        <v>199.16977763326622</v>
      </c>
      <c r="AV19" s="18">
        <v>210.33</v>
      </c>
      <c r="AW19" s="19">
        <v>276.3</v>
      </c>
      <c r="AX19" s="19">
        <v>232.04</v>
      </c>
      <c r="AY19" s="19">
        <v>159.93</v>
      </c>
      <c r="AZ19" s="19">
        <v>197.2</v>
      </c>
      <c r="BA19" s="18">
        <v>210.32</v>
      </c>
      <c r="BB19" s="19">
        <v>276.3</v>
      </c>
      <c r="BC19" s="19">
        <v>232.04</v>
      </c>
      <c r="BD19" s="19">
        <v>159.91999999999999</v>
      </c>
      <c r="BE19" s="19">
        <v>197.19</v>
      </c>
      <c r="BF19" s="18">
        <v>207.4</v>
      </c>
      <c r="BG19" s="19">
        <v>272.45999999999998</v>
      </c>
      <c r="BH19" s="19">
        <v>228.81</v>
      </c>
      <c r="BI19" s="19">
        <v>157.69999999999999</v>
      </c>
      <c r="BJ19" s="19">
        <v>194.45</v>
      </c>
      <c r="BK19" s="18">
        <v>207.14</v>
      </c>
      <c r="BL19" s="19">
        <v>272.12</v>
      </c>
      <c r="BM19" s="19">
        <v>228.52</v>
      </c>
      <c r="BN19" s="19">
        <v>157.5</v>
      </c>
      <c r="BO19" s="19">
        <v>194.2</v>
      </c>
      <c r="BP19" s="18">
        <v>207.14</v>
      </c>
      <c r="BQ19" s="19">
        <v>272.12</v>
      </c>
      <c r="BR19" s="19">
        <v>228.52</v>
      </c>
      <c r="BS19" s="19">
        <v>157.5</v>
      </c>
      <c r="BT19" s="19">
        <v>194.2</v>
      </c>
      <c r="BU19" s="18">
        <v>207.09</v>
      </c>
      <c r="BV19" s="19">
        <v>272.05</v>
      </c>
      <c r="BW19" s="19">
        <v>228.46</v>
      </c>
      <c r="BX19" s="19">
        <v>157.46</v>
      </c>
      <c r="BY19" s="19">
        <v>194.15</v>
      </c>
      <c r="BZ19" s="18">
        <v>204.17</v>
      </c>
      <c r="CA19" s="19">
        <v>268.22000000000003</v>
      </c>
      <c r="CB19" s="19">
        <v>225.24</v>
      </c>
      <c r="CC19" s="19">
        <v>155.24</v>
      </c>
      <c r="CD19" s="19">
        <v>191.42</v>
      </c>
      <c r="CE19" s="18">
        <v>204.09</v>
      </c>
      <c r="CF19" s="19">
        <v>268.11</v>
      </c>
      <c r="CG19" s="19">
        <v>225.15</v>
      </c>
      <c r="CH19" s="19">
        <v>155.18</v>
      </c>
      <c r="CI19" s="19">
        <v>191.34</v>
      </c>
      <c r="CJ19" s="18">
        <v>203.68</v>
      </c>
      <c r="CK19" s="19">
        <v>267.57</v>
      </c>
      <c r="CL19" s="19">
        <v>224.7</v>
      </c>
      <c r="CM19" s="19">
        <v>154.87</v>
      </c>
      <c r="CN19" s="19">
        <v>190.96</v>
      </c>
      <c r="CO19" s="18">
        <v>203.56</v>
      </c>
      <c r="CP19" s="19">
        <v>267.26</v>
      </c>
      <c r="CQ19" s="19">
        <v>224.7</v>
      </c>
      <c r="CR19" s="19">
        <v>154.13999999999999</v>
      </c>
      <c r="CS19" s="19">
        <v>190.96</v>
      </c>
    </row>
    <row r="20" spans="1:97" x14ac:dyDescent="0.25">
      <c r="A20" s="20">
        <v>4353</v>
      </c>
      <c r="B20" s="21" t="s">
        <v>8</v>
      </c>
      <c r="C20" s="18">
        <v>46.07</v>
      </c>
      <c r="D20" s="19">
        <v>60.51</v>
      </c>
      <c r="E20" s="19">
        <v>50.84</v>
      </c>
      <c r="F20" s="19">
        <v>35.08</v>
      </c>
      <c r="G20" s="19">
        <v>43.21</v>
      </c>
      <c r="H20" s="18">
        <v>44.9</v>
      </c>
      <c r="I20" s="19">
        <v>58.98</v>
      </c>
      <c r="J20" s="19">
        <v>49.55</v>
      </c>
      <c r="K20" s="19">
        <v>34.19</v>
      </c>
      <c r="L20" s="19">
        <v>42.11</v>
      </c>
      <c r="M20" s="18">
        <f t="shared" si="2"/>
        <v>35.92</v>
      </c>
      <c r="N20" s="19">
        <f t="shared" si="0"/>
        <v>47.18</v>
      </c>
      <c r="O20" s="19">
        <f t="shared" si="0"/>
        <v>39.64</v>
      </c>
      <c r="P20" s="19">
        <f t="shared" si="0"/>
        <v>27.35</v>
      </c>
      <c r="Q20" s="19">
        <f t="shared" si="0"/>
        <v>33.69</v>
      </c>
      <c r="R20" s="18">
        <f t="shared" si="3"/>
        <v>34.93</v>
      </c>
      <c r="S20" s="19">
        <f t="shared" si="1"/>
        <v>45.88</v>
      </c>
      <c r="T20" s="19">
        <f t="shared" si="1"/>
        <v>38.549999999999997</v>
      </c>
      <c r="U20" s="19">
        <f t="shared" si="1"/>
        <v>26.59</v>
      </c>
      <c r="V20" s="19">
        <f t="shared" si="1"/>
        <v>32.76</v>
      </c>
      <c r="W20" s="18">
        <f t="shared" si="4"/>
        <v>33.590000000000003</v>
      </c>
      <c r="X20" s="19">
        <f t="shared" si="4"/>
        <v>44.12</v>
      </c>
      <c r="Y20" s="19">
        <v>37.07</v>
      </c>
      <c r="Z20" s="19">
        <v>25.57</v>
      </c>
      <c r="AA20" s="19">
        <v>31.5</v>
      </c>
      <c r="AB20" s="18">
        <v>33.590000000000003</v>
      </c>
      <c r="AC20" s="19">
        <v>44.12</v>
      </c>
      <c r="AD20" s="19">
        <v>37.049999999999997</v>
      </c>
      <c r="AE20" s="19">
        <v>25.55</v>
      </c>
      <c r="AF20" s="19">
        <v>31.48</v>
      </c>
      <c r="AG20" s="18">
        <v>31.99</v>
      </c>
      <c r="AH20" s="19">
        <v>42.02</v>
      </c>
      <c r="AI20" s="19">
        <v>35.29</v>
      </c>
      <c r="AJ20" s="19">
        <v>24.33</v>
      </c>
      <c r="AK20" s="19">
        <v>29.98</v>
      </c>
      <c r="AL20" s="18">
        <v>30.35</v>
      </c>
      <c r="AM20" s="19">
        <v>39.86</v>
      </c>
      <c r="AN20" s="19">
        <v>33.479999999999997</v>
      </c>
      <c r="AO20" s="19">
        <v>23.08</v>
      </c>
      <c r="AP20" s="19">
        <v>28.45</v>
      </c>
      <c r="AQ20" s="18">
        <v>30.349192652474564</v>
      </c>
      <c r="AR20" s="19">
        <v>39.863277643007962</v>
      </c>
      <c r="AS20" s="19">
        <v>33.473223620751561</v>
      </c>
      <c r="AT20" s="19">
        <v>23.076858267305163</v>
      </c>
      <c r="AU20" s="19">
        <v>28.444045898049904</v>
      </c>
      <c r="AV20" s="18">
        <v>30.05</v>
      </c>
      <c r="AW20" s="19">
        <v>39.47</v>
      </c>
      <c r="AX20" s="19">
        <v>33.14</v>
      </c>
      <c r="AY20" s="19">
        <v>22.85</v>
      </c>
      <c r="AZ20" s="19">
        <v>28.16</v>
      </c>
      <c r="BA20" s="18">
        <v>30.05</v>
      </c>
      <c r="BB20" s="19">
        <v>39.47</v>
      </c>
      <c r="BC20" s="19">
        <v>33.14</v>
      </c>
      <c r="BD20" s="19">
        <v>22.85</v>
      </c>
      <c r="BE20" s="19">
        <v>28.16</v>
      </c>
      <c r="BF20" s="18">
        <v>29.63</v>
      </c>
      <c r="BG20" s="19">
        <v>38.92</v>
      </c>
      <c r="BH20" s="19">
        <v>32.68</v>
      </c>
      <c r="BI20" s="19">
        <v>22.53</v>
      </c>
      <c r="BJ20" s="19">
        <v>27.77</v>
      </c>
      <c r="BK20" s="18">
        <v>29.6</v>
      </c>
      <c r="BL20" s="19">
        <v>38.869999999999997</v>
      </c>
      <c r="BM20" s="19">
        <v>32.64</v>
      </c>
      <c r="BN20" s="19">
        <v>22.5</v>
      </c>
      <c r="BO20" s="19">
        <v>27.74</v>
      </c>
      <c r="BP20" s="18">
        <v>29.6</v>
      </c>
      <c r="BQ20" s="19">
        <v>38.869999999999997</v>
      </c>
      <c r="BR20" s="19">
        <v>32.64</v>
      </c>
      <c r="BS20" s="19">
        <v>22.5</v>
      </c>
      <c r="BT20" s="19">
        <v>27.74</v>
      </c>
      <c r="BU20" s="18">
        <v>29.59</v>
      </c>
      <c r="BV20" s="19">
        <v>38.86</v>
      </c>
      <c r="BW20" s="19">
        <v>32.630000000000003</v>
      </c>
      <c r="BX20" s="19">
        <v>22.5</v>
      </c>
      <c r="BY20" s="19">
        <v>27.73</v>
      </c>
      <c r="BZ20" s="18">
        <v>29.17</v>
      </c>
      <c r="CA20" s="19">
        <v>38.32</v>
      </c>
      <c r="CB20" s="19">
        <v>32.17</v>
      </c>
      <c r="CC20" s="19">
        <v>22.18</v>
      </c>
      <c r="CD20" s="19">
        <v>27.34</v>
      </c>
      <c r="CE20" s="18">
        <v>29.16</v>
      </c>
      <c r="CF20" s="19">
        <v>38.299999999999997</v>
      </c>
      <c r="CG20" s="19">
        <v>32.159999999999997</v>
      </c>
      <c r="CH20" s="19">
        <v>22.17</v>
      </c>
      <c r="CI20" s="19">
        <v>27.33</v>
      </c>
      <c r="CJ20" s="18">
        <v>29.1</v>
      </c>
      <c r="CK20" s="19">
        <v>38.22</v>
      </c>
      <c r="CL20" s="19">
        <v>32.1</v>
      </c>
      <c r="CM20" s="19">
        <v>22.12</v>
      </c>
      <c r="CN20" s="19">
        <v>27.28</v>
      </c>
      <c r="CO20" s="18">
        <v>29.08</v>
      </c>
      <c r="CP20" s="19">
        <v>38.18</v>
      </c>
      <c r="CQ20" s="19">
        <v>32.1</v>
      </c>
      <c r="CR20" s="19">
        <v>22.02</v>
      </c>
      <c r="CS20" s="19">
        <v>27.28</v>
      </c>
    </row>
    <row r="21" spans="1:97" x14ac:dyDescent="0.25">
      <c r="A21" s="20">
        <v>4354</v>
      </c>
      <c r="B21" s="21" t="s">
        <v>9</v>
      </c>
      <c r="C21" s="18">
        <v>92.15</v>
      </c>
      <c r="D21" s="22">
        <v>121.03</v>
      </c>
      <c r="E21" s="19">
        <v>101.72</v>
      </c>
      <c r="F21" s="19">
        <v>70.11</v>
      </c>
      <c r="G21" s="19">
        <v>86.45</v>
      </c>
      <c r="H21" s="18">
        <v>89.81</v>
      </c>
      <c r="I21" s="22">
        <v>117.96</v>
      </c>
      <c r="J21" s="19">
        <v>99.14</v>
      </c>
      <c r="K21" s="19">
        <v>68.33</v>
      </c>
      <c r="L21" s="19">
        <v>84.26</v>
      </c>
      <c r="M21" s="18">
        <f t="shared" si="2"/>
        <v>71.849999999999994</v>
      </c>
      <c r="N21" s="22">
        <f t="shared" si="0"/>
        <v>94.37</v>
      </c>
      <c r="O21" s="19">
        <f t="shared" si="0"/>
        <v>79.31</v>
      </c>
      <c r="P21" s="19">
        <f t="shared" si="0"/>
        <v>54.66</v>
      </c>
      <c r="Q21" s="19">
        <f t="shared" si="0"/>
        <v>67.41</v>
      </c>
      <c r="R21" s="18">
        <f t="shared" si="3"/>
        <v>69.87</v>
      </c>
      <c r="S21" s="22">
        <f t="shared" si="1"/>
        <v>91.76</v>
      </c>
      <c r="T21" s="19">
        <f t="shared" si="1"/>
        <v>77.12</v>
      </c>
      <c r="U21" s="19">
        <f t="shared" si="1"/>
        <v>53.15</v>
      </c>
      <c r="V21" s="19">
        <f t="shared" si="1"/>
        <v>65.55</v>
      </c>
      <c r="W21" s="18">
        <f t="shared" si="4"/>
        <v>67.180000000000007</v>
      </c>
      <c r="X21" s="22">
        <f t="shared" si="4"/>
        <v>88.23</v>
      </c>
      <c r="Y21" s="19">
        <v>74.150000000000006</v>
      </c>
      <c r="Z21" s="19">
        <v>51.11</v>
      </c>
      <c r="AA21" s="19">
        <v>63.03</v>
      </c>
      <c r="AB21" s="18">
        <v>67.180000000000007</v>
      </c>
      <c r="AC21" s="22">
        <v>88.23</v>
      </c>
      <c r="AD21" s="19">
        <v>74.11</v>
      </c>
      <c r="AE21" s="19">
        <v>51.08</v>
      </c>
      <c r="AF21" s="19">
        <v>62.99</v>
      </c>
      <c r="AG21" s="18">
        <v>63.98</v>
      </c>
      <c r="AH21" s="22">
        <v>84.03</v>
      </c>
      <c r="AI21" s="19">
        <v>70.58</v>
      </c>
      <c r="AJ21" s="19">
        <v>48.65</v>
      </c>
      <c r="AK21" s="19">
        <v>59.99</v>
      </c>
      <c r="AL21" s="18">
        <v>60.71</v>
      </c>
      <c r="AM21" s="22">
        <v>79.73</v>
      </c>
      <c r="AN21" s="19">
        <v>66.97</v>
      </c>
      <c r="AO21" s="19">
        <v>46.16</v>
      </c>
      <c r="AP21" s="19">
        <v>56.92</v>
      </c>
      <c r="AQ21" s="18">
        <v>60.698385304949127</v>
      </c>
      <c r="AR21" s="22">
        <v>79.726555286015923</v>
      </c>
      <c r="AS21" s="19">
        <v>66.956689965989298</v>
      </c>
      <c r="AT21" s="19">
        <v>46.153716534610325</v>
      </c>
      <c r="AU21" s="19">
        <v>56.908577245072124</v>
      </c>
      <c r="AV21" s="18">
        <v>60.1</v>
      </c>
      <c r="AW21" s="22">
        <v>78.94</v>
      </c>
      <c r="AX21" s="19">
        <v>66.290000000000006</v>
      </c>
      <c r="AY21" s="19">
        <v>45.7</v>
      </c>
      <c r="AZ21" s="19">
        <v>56.35</v>
      </c>
      <c r="BA21" s="18">
        <v>60.1</v>
      </c>
      <c r="BB21" s="22">
        <v>78.94</v>
      </c>
      <c r="BC21" s="19">
        <v>66.290000000000006</v>
      </c>
      <c r="BD21" s="19">
        <v>45.7</v>
      </c>
      <c r="BE21" s="19">
        <v>56.34</v>
      </c>
      <c r="BF21" s="18">
        <v>59.26</v>
      </c>
      <c r="BG21" s="22">
        <v>77.84</v>
      </c>
      <c r="BH21" s="19">
        <v>65.37</v>
      </c>
      <c r="BI21" s="19">
        <v>45.06</v>
      </c>
      <c r="BJ21" s="19">
        <v>55.56</v>
      </c>
      <c r="BK21" s="18">
        <v>59.18</v>
      </c>
      <c r="BL21" s="22">
        <v>77.75</v>
      </c>
      <c r="BM21" s="19">
        <v>65.290000000000006</v>
      </c>
      <c r="BN21" s="19">
        <v>45</v>
      </c>
      <c r="BO21" s="19">
        <v>55.49</v>
      </c>
      <c r="BP21" s="18">
        <v>59.18</v>
      </c>
      <c r="BQ21" s="22">
        <v>77.75</v>
      </c>
      <c r="BR21" s="19">
        <v>65.290000000000006</v>
      </c>
      <c r="BS21" s="19">
        <v>45</v>
      </c>
      <c r="BT21" s="19">
        <v>55.49</v>
      </c>
      <c r="BU21" s="18">
        <v>59.17</v>
      </c>
      <c r="BV21" s="22">
        <v>77.73</v>
      </c>
      <c r="BW21" s="19">
        <v>65.28</v>
      </c>
      <c r="BX21" s="19">
        <v>44.99</v>
      </c>
      <c r="BY21" s="19">
        <v>55.47</v>
      </c>
      <c r="BZ21" s="18">
        <v>58.33</v>
      </c>
      <c r="CA21" s="22">
        <v>76.63</v>
      </c>
      <c r="CB21" s="19">
        <v>64.36</v>
      </c>
      <c r="CC21" s="19">
        <v>44.36</v>
      </c>
      <c r="CD21" s="19">
        <v>54.69</v>
      </c>
      <c r="CE21" s="18">
        <v>58.31</v>
      </c>
      <c r="CF21" s="19">
        <v>76.599999999999994</v>
      </c>
      <c r="CG21" s="19">
        <v>64.33</v>
      </c>
      <c r="CH21" s="19">
        <v>44.34</v>
      </c>
      <c r="CI21" s="19">
        <v>54.67</v>
      </c>
      <c r="CJ21" s="18">
        <v>58.19</v>
      </c>
      <c r="CK21" s="19">
        <v>76.45</v>
      </c>
      <c r="CL21" s="19">
        <v>64.2</v>
      </c>
      <c r="CM21" s="19">
        <v>44.25</v>
      </c>
      <c r="CN21" s="19">
        <v>54.56</v>
      </c>
      <c r="CO21" s="18">
        <v>58.16</v>
      </c>
      <c r="CP21" s="19">
        <v>76.36</v>
      </c>
      <c r="CQ21" s="19">
        <v>64.2</v>
      </c>
      <c r="CR21" s="19">
        <v>44.04</v>
      </c>
      <c r="CS21" s="19">
        <v>54.56</v>
      </c>
    </row>
    <row r="22" spans="1:97" x14ac:dyDescent="0.25">
      <c r="A22" s="20">
        <v>4355</v>
      </c>
      <c r="B22" s="21" t="s">
        <v>10</v>
      </c>
      <c r="C22" s="18">
        <v>46.07</v>
      </c>
      <c r="D22" s="22">
        <v>60.51</v>
      </c>
      <c r="E22" s="19">
        <v>50.84</v>
      </c>
      <c r="F22" s="19">
        <v>35.08</v>
      </c>
      <c r="G22" s="19">
        <v>43.21</v>
      </c>
      <c r="H22" s="18">
        <v>44.9</v>
      </c>
      <c r="I22" s="22">
        <v>58.98</v>
      </c>
      <c r="J22" s="19">
        <v>49.55</v>
      </c>
      <c r="K22" s="19">
        <v>34.19</v>
      </c>
      <c r="L22" s="19">
        <v>42.11</v>
      </c>
      <c r="M22" s="18">
        <f t="shared" si="2"/>
        <v>35.92</v>
      </c>
      <c r="N22" s="22">
        <f t="shared" si="0"/>
        <v>47.18</v>
      </c>
      <c r="O22" s="19">
        <f t="shared" si="0"/>
        <v>39.64</v>
      </c>
      <c r="P22" s="19">
        <f t="shared" si="0"/>
        <v>27.35</v>
      </c>
      <c r="Q22" s="19">
        <f t="shared" si="0"/>
        <v>33.69</v>
      </c>
      <c r="R22" s="18">
        <f t="shared" si="3"/>
        <v>34.93</v>
      </c>
      <c r="S22" s="22">
        <f t="shared" si="1"/>
        <v>45.88</v>
      </c>
      <c r="T22" s="19">
        <f t="shared" si="1"/>
        <v>38.549999999999997</v>
      </c>
      <c r="U22" s="19">
        <f t="shared" si="1"/>
        <v>26.59</v>
      </c>
      <c r="V22" s="19">
        <f t="shared" si="1"/>
        <v>32.76</v>
      </c>
      <c r="W22" s="18">
        <f t="shared" si="4"/>
        <v>33.590000000000003</v>
      </c>
      <c r="X22" s="22">
        <f t="shared" si="4"/>
        <v>44.12</v>
      </c>
      <c r="Y22" s="19">
        <v>37.07</v>
      </c>
      <c r="Z22" s="19">
        <v>25.57</v>
      </c>
      <c r="AA22" s="19">
        <v>31.5</v>
      </c>
      <c r="AB22" s="18">
        <v>33.590000000000003</v>
      </c>
      <c r="AC22" s="22">
        <v>44.12</v>
      </c>
      <c r="AD22" s="19">
        <v>37.049999999999997</v>
      </c>
      <c r="AE22" s="19">
        <v>25.55</v>
      </c>
      <c r="AF22" s="19">
        <v>31.48</v>
      </c>
      <c r="AG22" s="18">
        <v>31.99</v>
      </c>
      <c r="AH22" s="22">
        <v>42.02</v>
      </c>
      <c r="AI22" s="19">
        <v>35.29</v>
      </c>
      <c r="AJ22" s="19">
        <v>24.33</v>
      </c>
      <c r="AK22" s="19">
        <v>29.98</v>
      </c>
      <c r="AL22" s="18">
        <v>30.35</v>
      </c>
      <c r="AM22" s="22">
        <v>39.86</v>
      </c>
      <c r="AN22" s="19">
        <v>33.479999999999997</v>
      </c>
      <c r="AO22" s="19">
        <v>23.08</v>
      </c>
      <c r="AP22" s="19">
        <v>28.45</v>
      </c>
      <c r="AQ22" s="18">
        <v>30.349192652474564</v>
      </c>
      <c r="AR22" s="22">
        <v>39.863277643007962</v>
      </c>
      <c r="AS22" s="19">
        <v>33.473223620751561</v>
      </c>
      <c r="AT22" s="19">
        <v>23.076858267305163</v>
      </c>
      <c r="AU22" s="19">
        <v>28.444045898049904</v>
      </c>
      <c r="AV22" s="18">
        <v>30.05</v>
      </c>
      <c r="AW22" s="22">
        <v>39.47</v>
      </c>
      <c r="AX22" s="19">
        <v>33.14</v>
      </c>
      <c r="AY22" s="19">
        <v>22.85</v>
      </c>
      <c r="AZ22" s="19">
        <v>28.16</v>
      </c>
      <c r="BA22" s="18">
        <v>30.05</v>
      </c>
      <c r="BB22" s="22">
        <v>39.47</v>
      </c>
      <c r="BC22" s="19">
        <v>33.14</v>
      </c>
      <c r="BD22" s="19">
        <v>22.85</v>
      </c>
      <c r="BE22" s="19">
        <v>28.16</v>
      </c>
      <c r="BF22" s="18">
        <v>29.63</v>
      </c>
      <c r="BG22" s="22">
        <v>38.92</v>
      </c>
      <c r="BH22" s="19">
        <v>32.68</v>
      </c>
      <c r="BI22" s="19">
        <v>22.53</v>
      </c>
      <c r="BJ22" s="19">
        <v>27.77</v>
      </c>
      <c r="BK22" s="18">
        <v>29.6</v>
      </c>
      <c r="BL22" s="22">
        <v>38.869999999999997</v>
      </c>
      <c r="BM22" s="19">
        <v>32.64</v>
      </c>
      <c r="BN22" s="19">
        <v>22.5</v>
      </c>
      <c r="BO22" s="19">
        <v>27.74</v>
      </c>
      <c r="BP22" s="18">
        <v>29.6</v>
      </c>
      <c r="BQ22" s="22">
        <v>38.869999999999997</v>
      </c>
      <c r="BR22" s="19">
        <v>32.64</v>
      </c>
      <c r="BS22" s="19">
        <v>22.5</v>
      </c>
      <c r="BT22" s="19">
        <v>27.74</v>
      </c>
      <c r="BU22" s="18">
        <v>29.59</v>
      </c>
      <c r="BV22" s="22">
        <v>38.86</v>
      </c>
      <c r="BW22" s="19">
        <v>32.630000000000003</v>
      </c>
      <c r="BX22" s="19">
        <v>22.5</v>
      </c>
      <c r="BY22" s="19">
        <v>27.73</v>
      </c>
      <c r="BZ22" s="18">
        <v>29.17</v>
      </c>
      <c r="CA22" s="22">
        <v>38.32</v>
      </c>
      <c r="CB22" s="19">
        <v>32.17</v>
      </c>
      <c r="CC22" s="19">
        <v>22.18</v>
      </c>
      <c r="CD22" s="19">
        <v>27.34</v>
      </c>
      <c r="CE22" s="18">
        <v>29.16</v>
      </c>
      <c r="CF22" s="19">
        <v>38.299999999999997</v>
      </c>
      <c r="CG22" s="19">
        <v>32.159999999999997</v>
      </c>
      <c r="CH22" s="19">
        <v>22.17</v>
      </c>
      <c r="CI22" s="19">
        <v>27.33</v>
      </c>
      <c r="CJ22" s="18">
        <v>29.1</v>
      </c>
      <c r="CK22" s="19">
        <v>38.22</v>
      </c>
      <c r="CL22" s="19">
        <v>32.1</v>
      </c>
      <c r="CM22" s="19">
        <v>22.12</v>
      </c>
      <c r="CN22" s="19">
        <v>27.28</v>
      </c>
      <c r="CO22" s="18">
        <v>29.08</v>
      </c>
      <c r="CP22" s="19">
        <v>38.18</v>
      </c>
      <c r="CQ22" s="19">
        <v>32.1</v>
      </c>
      <c r="CR22" s="19">
        <v>22.02</v>
      </c>
      <c r="CS22" s="19">
        <v>27.28</v>
      </c>
    </row>
    <row r="23" spans="1:97" x14ac:dyDescent="0.25">
      <c r="A23" s="20">
        <v>4356</v>
      </c>
      <c r="B23" s="21" t="s">
        <v>11</v>
      </c>
      <c r="C23" s="18">
        <v>92.15</v>
      </c>
      <c r="D23" s="22">
        <v>121.03</v>
      </c>
      <c r="E23" s="19">
        <v>101.72</v>
      </c>
      <c r="F23" s="19">
        <v>70.11</v>
      </c>
      <c r="G23" s="19">
        <v>86.45</v>
      </c>
      <c r="H23" s="18">
        <v>89.81</v>
      </c>
      <c r="I23" s="22">
        <v>117.96</v>
      </c>
      <c r="J23" s="19">
        <v>99.14</v>
      </c>
      <c r="K23" s="19">
        <v>68.33</v>
      </c>
      <c r="L23" s="19">
        <v>84.26</v>
      </c>
      <c r="M23" s="18">
        <f t="shared" si="2"/>
        <v>71.849999999999994</v>
      </c>
      <c r="N23" s="22">
        <f t="shared" si="0"/>
        <v>94.37</v>
      </c>
      <c r="O23" s="19">
        <f t="shared" si="0"/>
        <v>79.31</v>
      </c>
      <c r="P23" s="19">
        <f t="shared" si="0"/>
        <v>54.66</v>
      </c>
      <c r="Q23" s="19">
        <f t="shared" si="0"/>
        <v>67.41</v>
      </c>
      <c r="R23" s="18">
        <f t="shared" si="3"/>
        <v>69.87</v>
      </c>
      <c r="S23" s="22">
        <f t="shared" si="1"/>
        <v>91.76</v>
      </c>
      <c r="T23" s="19">
        <f t="shared" si="1"/>
        <v>77.12</v>
      </c>
      <c r="U23" s="19">
        <f t="shared" si="1"/>
        <v>53.15</v>
      </c>
      <c r="V23" s="19">
        <f t="shared" si="1"/>
        <v>65.55</v>
      </c>
      <c r="W23" s="18">
        <f t="shared" si="4"/>
        <v>67.180000000000007</v>
      </c>
      <c r="X23" s="22">
        <f t="shared" si="4"/>
        <v>88.23</v>
      </c>
      <c r="Y23" s="19">
        <v>74.150000000000006</v>
      </c>
      <c r="Z23" s="19">
        <v>51.11</v>
      </c>
      <c r="AA23" s="19">
        <v>63.03</v>
      </c>
      <c r="AB23" s="18">
        <v>67.180000000000007</v>
      </c>
      <c r="AC23" s="22">
        <v>88.23</v>
      </c>
      <c r="AD23" s="19">
        <v>74.11</v>
      </c>
      <c r="AE23" s="19">
        <v>51.08</v>
      </c>
      <c r="AF23" s="19">
        <v>62.99</v>
      </c>
      <c r="AG23" s="18">
        <v>63.98</v>
      </c>
      <c r="AH23" s="22">
        <v>84.03</v>
      </c>
      <c r="AI23" s="19">
        <v>70.58</v>
      </c>
      <c r="AJ23" s="19">
        <v>48.65</v>
      </c>
      <c r="AK23" s="19">
        <v>59.99</v>
      </c>
      <c r="AL23" s="18">
        <v>60.71</v>
      </c>
      <c r="AM23" s="22">
        <v>79.73</v>
      </c>
      <c r="AN23" s="19">
        <v>66.97</v>
      </c>
      <c r="AO23" s="19">
        <v>46.16</v>
      </c>
      <c r="AP23" s="19">
        <v>56.92</v>
      </c>
      <c r="AQ23" s="18">
        <v>60.698385304949127</v>
      </c>
      <c r="AR23" s="22">
        <v>79.726555286015923</v>
      </c>
      <c r="AS23" s="19">
        <v>66.956689965989298</v>
      </c>
      <c r="AT23" s="19">
        <v>46.153716534610325</v>
      </c>
      <c r="AU23" s="19">
        <v>56.908577245072124</v>
      </c>
      <c r="AV23" s="18">
        <v>60.1</v>
      </c>
      <c r="AW23" s="22">
        <v>78.94</v>
      </c>
      <c r="AX23" s="19">
        <v>66.290000000000006</v>
      </c>
      <c r="AY23" s="19">
        <v>45.7</v>
      </c>
      <c r="AZ23" s="19">
        <v>56.35</v>
      </c>
      <c r="BA23" s="18">
        <v>60.1</v>
      </c>
      <c r="BB23" s="22">
        <v>78.94</v>
      </c>
      <c r="BC23" s="19">
        <v>66.290000000000006</v>
      </c>
      <c r="BD23" s="19">
        <v>45.7</v>
      </c>
      <c r="BE23" s="19">
        <v>56.34</v>
      </c>
      <c r="BF23" s="18">
        <v>59.26</v>
      </c>
      <c r="BG23" s="22">
        <v>77.84</v>
      </c>
      <c r="BH23" s="19">
        <v>65.37</v>
      </c>
      <c r="BI23" s="19">
        <v>45.06</v>
      </c>
      <c r="BJ23" s="19">
        <v>55.56</v>
      </c>
      <c r="BK23" s="18">
        <v>59.18</v>
      </c>
      <c r="BL23" s="22">
        <v>77.75</v>
      </c>
      <c r="BM23" s="19">
        <v>65.290000000000006</v>
      </c>
      <c r="BN23" s="19">
        <v>45</v>
      </c>
      <c r="BO23" s="19">
        <v>55.49</v>
      </c>
      <c r="BP23" s="18">
        <v>59.18</v>
      </c>
      <c r="BQ23" s="22">
        <v>77.75</v>
      </c>
      <c r="BR23" s="19">
        <v>65.290000000000006</v>
      </c>
      <c r="BS23" s="19">
        <v>45</v>
      </c>
      <c r="BT23" s="19">
        <v>55.49</v>
      </c>
      <c r="BU23" s="18">
        <v>59.17</v>
      </c>
      <c r="BV23" s="22">
        <v>77.73</v>
      </c>
      <c r="BW23" s="19">
        <v>65.28</v>
      </c>
      <c r="BX23" s="19">
        <v>44.99</v>
      </c>
      <c r="BY23" s="19">
        <v>55.47</v>
      </c>
      <c r="BZ23" s="18">
        <v>58.33</v>
      </c>
      <c r="CA23" s="22">
        <v>76.63</v>
      </c>
      <c r="CB23" s="19">
        <v>64.36</v>
      </c>
      <c r="CC23" s="19">
        <v>44.36</v>
      </c>
      <c r="CD23" s="19">
        <v>54.69</v>
      </c>
      <c r="CE23" s="18">
        <v>58.31</v>
      </c>
      <c r="CF23" s="19">
        <v>76.599999999999994</v>
      </c>
      <c r="CG23" s="19">
        <v>64.33</v>
      </c>
      <c r="CH23" s="19">
        <v>44.34</v>
      </c>
      <c r="CI23" s="19">
        <v>54.67</v>
      </c>
      <c r="CJ23" s="18">
        <v>58.19</v>
      </c>
      <c r="CK23" s="19">
        <v>76.45</v>
      </c>
      <c r="CL23" s="19">
        <v>64.2</v>
      </c>
      <c r="CM23" s="19">
        <v>44.25</v>
      </c>
      <c r="CN23" s="19">
        <v>54.56</v>
      </c>
      <c r="CO23" s="18">
        <v>58.16</v>
      </c>
      <c r="CP23" s="19">
        <v>76.36</v>
      </c>
      <c r="CQ23" s="19">
        <v>64.2</v>
      </c>
      <c r="CR23" s="19">
        <v>44.04</v>
      </c>
      <c r="CS23" s="19">
        <v>54.56</v>
      </c>
    </row>
    <row r="25" spans="1:97" x14ac:dyDescent="0.25">
      <c r="C25" s="13"/>
      <c r="H25" s="13"/>
      <c r="M25" s="13"/>
      <c r="R25" s="13"/>
      <c r="W25" s="13"/>
      <c r="AB25" s="13"/>
      <c r="AG25" s="13"/>
    </row>
    <row r="26" spans="1:97" ht="18" x14ac:dyDescent="0.25">
      <c r="A26" s="2" t="s">
        <v>21</v>
      </c>
    </row>
    <row r="28" spans="1:97" x14ac:dyDescent="0.25">
      <c r="A28" s="15"/>
      <c r="B28" s="15"/>
      <c r="C28" s="31" t="s">
        <v>55</v>
      </c>
      <c r="D28" s="31"/>
      <c r="E28" s="31"/>
      <c r="F28" s="31"/>
      <c r="G28" s="31"/>
      <c r="H28" s="31" t="s">
        <v>53</v>
      </c>
      <c r="I28" s="31"/>
      <c r="J28" s="31"/>
      <c r="K28" s="31"/>
      <c r="L28" s="31"/>
      <c r="M28" s="31" t="s">
        <v>52</v>
      </c>
      <c r="N28" s="31"/>
      <c r="O28" s="31"/>
      <c r="P28" s="31"/>
      <c r="Q28" s="31"/>
      <c r="R28" s="31" t="s">
        <v>51</v>
      </c>
      <c r="S28" s="31"/>
      <c r="T28" s="31"/>
      <c r="U28" s="31"/>
      <c r="V28" s="31"/>
      <c r="W28" s="31" t="s">
        <v>50</v>
      </c>
      <c r="X28" s="31"/>
      <c r="Y28" s="31"/>
      <c r="Z28" s="31"/>
      <c r="AA28" s="31"/>
      <c r="AB28" s="31" t="s">
        <v>49</v>
      </c>
      <c r="AC28" s="31"/>
      <c r="AD28" s="31"/>
      <c r="AE28" s="31"/>
      <c r="AF28" s="31"/>
      <c r="AG28" s="31" t="s">
        <v>48</v>
      </c>
      <c r="AH28" s="31"/>
      <c r="AI28" s="31"/>
      <c r="AJ28" s="31"/>
      <c r="AK28" s="31"/>
      <c r="AL28" s="31" t="s">
        <v>47</v>
      </c>
      <c r="AM28" s="31"/>
      <c r="AN28" s="31"/>
      <c r="AO28" s="31"/>
      <c r="AP28" s="31"/>
      <c r="AQ28" s="31" t="s">
        <v>46</v>
      </c>
      <c r="AR28" s="31"/>
      <c r="AS28" s="31"/>
      <c r="AT28" s="31"/>
      <c r="AU28" s="31"/>
      <c r="AV28" s="31" t="s">
        <v>45</v>
      </c>
      <c r="AW28" s="31"/>
      <c r="AX28" s="31"/>
      <c r="AY28" s="31"/>
      <c r="AZ28" s="31"/>
      <c r="BA28" s="31" t="s">
        <v>44</v>
      </c>
      <c r="BB28" s="31"/>
      <c r="BC28" s="31"/>
      <c r="BD28" s="31"/>
      <c r="BE28" s="31"/>
      <c r="BF28" s="31" t="s">
        <v>43</v>
      </c>
      <c r="BG28" s="31"/>
      <c r="BH28" s="31"/>
      <c r="BI28" s="31"/>
      <c r="BJ28" s="31"/>
      <c r="BK28" s="31" t="s">
        <v>42</v>
      </c>
      <c r="BL28" s="31"/>
      <c r="BM28" s="31"/>
      <c r="BN28" s="31"/>
      <c r="BO28" s="31"/>
      <c r="BP28" s="31" t="s">
        <v>41</v>
      </c>
      <c r="BQ28" s="31"/>
      <c r="BR28" s="31"/>
      <c r="BS28" s="31"/>
      <c r="BT28" s="31"/>
      <c r="BU28" s="31" t="s">
        <v>40</v>
      </c>
      <c r="BV28" s="31"/>
      <c r="BW28" s="31"/>
      <c r="BX28" s="31"/>
      <c r="BY28" s="31"/>
      <c r="BZ28" s="31" t="s">
        <v>39</v>
      </c>
      <c r="CA28" s="31"/>
      <c r="CB28" s="31"/>
      <c r="CC28" s="31"/>
      <c r="CD28" s="31"/>
      <c r="CE28" s="31" t="s">
        <v>38</v>
      </c>
      <c r="CF28" s="31"/>
      <c r="CG28" s="31"/>
      <c r="CH28" s="31"/>
      <c r="CI28" s="31"/>
      <c r="CJ28" s="31" t="s">
        <v>12</v>
      </c>
      <c r="CK28" s="31"/>
      <c r="CL28" s="31"/>
      <c r="CM28" s="31"/>
      <c r="CN28" s="31"/>
      <c r="CO28" s="31" t="s">
        <v>13</v>
      </c>
      <c r="CP28" s="31"/>
      <c r="CQ28" s="31"/>
      <c r="CR28" s="31"/>
      <c r="CS28" s="31"/>
    </row>
    <row r="29" spans="1:97" x14ac:dyDescent="0.25">
      <c r="A29" s="27" t="s">
        <v>32</v>
      </c>
      <c r="B29" s="28"/>
      <c r="C29" s="32" t="s">
        <v>0</v>
      </c>
      <c r="D29" s="33"/>
      <c r="E29" s="33"/>
      <c r="F29" s="33"/>
      <c r="G29" s="34"/>
      <c r="H29" s="32" t="s">
        <v>0</v>
      </c>
      <c r="I29" s="33"/>
      <c r="J29" s="33"/>
      <c r="K29" s="33"/>
      <c r="L29" s="34"/>
      <c r="M29" s="32" t="s">
        <v>0</v>
      </c>
      <c r="N29" s="33"/>
      <c r="O29" s="33"/>
      <c r="P29" s="33"/>
      <c r="Q29" s="34"/>
      <c r="R29" s="32" t="s">
        <v>0</v>
      </c>
      <c r="S29" s="33"/>
      <c r="T29" s="33"/>
      <c r="U29" s="33"/>
      <c r="V29" s="34"/>
      <c r="W29" s="32" t="s">
        <v>0</v>
      </c>
      <c r="X29" s="33"/>
      <c r="Y29" s="33"/>
      <c r="Z29" s="33"/>
      <c r="AA29" s="34"/>
      <c r="AB29" s="32" t="s">
        <v>0</v>
      </c>
      <c r="AC29" s="33"/>
      <c r="AD29" s="33"/>
      <c r="AE29" s="33"/>
      <c r="AF29" s="34"/>
      <c r="AG29" s="32" t="s">
        <v>0</v>
      </c>
      <c r="AH29" s="33"/>
      <c r="AI29" s="33"/>
      <c r="AJ29" s="33"/>
      <c r="AK29" s="34"/>
      <c r="AL29" s="32" t="s">
        <v>0</v>
      </c>
      <c r="AM29" s="33"/>
      <c r="AN29" s="33"/>
      <c r="AO29" s="33"/>
      <c r="AP29" s="34"/>
      <c r="AQ29" s="32" t="s">
        <v>0</v>
      </c>
      <c r="AR29" s="33"/>
      <c r="AS29" s="33"/>
      <c r="AT29" s="33"/>
      <c r="AU29" s="34"/>
      <c r="AV29" s="32" t="s">
        <v>0</v>
      </c>
      <c r="AW29" s="33"/>
      <c r="AX29" s="33"/>
      <c r="AY29" s="33"/>
      <c r="AZ29" s="34"/>
      <c r="BA29" s="32" t="s">
        <v>0</v>
      </c>
      <c r="BB29" s="33"/>
      <c r="BC29" s="33"/>
      <c r="BD29" s="33"/>
      <c r="BE29" s="34"/>
      <c r="BF29" s="32" t="s">
        <v>0</v>
      </c>
      <c r="BG29" s="33"/>
      <c r="BH29" s="33"/>
      <c r="BI29" s="33"/>
      <c r="BJ29" s="34"/>
      <c r="BK29" s="32" t="s">
        <v>0</v>
      </c>
      <c r="BL29" s="33"/>
      <c r="BM29" s="33"/>
      <c r="BN29" s="33"/>
      <c r="BO29" s="34"/>
      <c r="BP29" s="32" t="s">
        <v>0</v>
      </c>
      <c r="BQ29" s="33"/>
      <c r="BR29" s="33"/>
      <c r="BS29" s="33"/>
      <c r="BT29" s="34"/>
      <c r="BU29" s="32" t="s">
        <v>0</v>
      </c>
      <c r="BV29" s="33"/>
      <c r="BW29" s="33"/>
      <c r="BX29" s="33"/>
      <c r="BY29" s="34"/>
      <c r="BZ29" s="32" t="s">
        <v>0</v>
      </c>
      <c r="CA29" s="33"/>
      <c r="CB29" s="33"/>
      <c r="CC29" s="33"/>
      <c r="CD29" s="34"/>
      <c r="CE29" s="32" t="s">
        <v>0</v>
      </c>
      <c r="CF29" s="33"/>
      <c r="CG29" s="33"/>
      <c r="CH29" s="33"/>
      <c r="CI29" s="34"/>
      <c r="CJ29" s="32" t="s">
        <v>0</v>
      </c>
      <c r="CK29" s="33"/>
      <c r="CL29" s="33"/>
      <c r="CM29" s="33"/>
      <c r="CN29" s="34"/>
      <c r="CO29" s="32" t="s">
        <v>0</v>
      </c>
      <c r="CP29" s="33"/>
      <c r="CQ29" s="33"/>
      <c r="CR29" s="33"/>
      <c r="CS29" s="34"/>
    </row>
    <row r="30" spans="1:97" x14ac:dyDescent="0.25">
      <c r="A30" s="29" t="s">
        <v>1</v>
      </c>
      <c r="B30" s="29" t="s">
        <v>2</v>
      </c>
      <c r="C30" s="30" t="s">
        <v>3</v>
      </c>
      <c r="D30" s="29" t="s">
        <v>4</v>
      </c>
      <c r="E30" s="29" t="s">
        <v>5</v>
      </c>
      <c r="F30" s="29" t="s">
        <v>6</v>
      </c>
      <c r="G30" s="29" t="s">
        <v>7</v>
      </c>
      <c r="H30" s="30" t="s">
        <v>3</v>
      </c>
      <c r="I30" s="29" t="s">
        <v>4</v>
      </c>
      <c r="J30" s="29" t="s">
        <v>5</v>
      </c>
      <c r="K30" s="29" t="s">
        <v>6</v>
      </c>
      <c r="L30" s="29" t="s">
        <v>7</v>
      </c>
      <c r="M30" s="30" t="s">
        <v>3</v>
      </c>
      <c r="N30" s="29" t="s">
        <v>4</v>
      </c>
      <c r="O30" s="29" t="s">
        <v>5</v>
      </c>
      <c r="P30" s="29" t="s">
        <v>6</v>
      </c>
      <c r="Q30" s="29" t="s">
        <v>7</v>
      </c>
      <c r="R30" s="30" t="s">
        <v>3</v>
      </c>
      <c r="S30" s="29" t="s">
        <v>4</v>
      </c>
      <c r="T30" s="29" t="s">
        <v>5</v>
      </c>
      <c r="U30" s="29" t="s">
        <v>6</v>
      </c>
      <c r="V30" s="29" t="s">
        <v>7</v>
      </c>
      <c r="W30" s="30" t="s">
        <v>3</v>
      </c>
      <c r="X30" s="29" t="s">
        <v>4</v>
      </c>
      <c r="Y30" s="29" t="s">
        <v>5</v>
      </c>
      <c r="Z30" s="29" t="s">
        <v>6</v>
      </c>
      <c r="AA30" s="29" t="s">
        <v>7</v>
      </c>
      <c r="AB30" s="30" t="s">
        <v>3</v>
      </c>
      <c r="AC30" s="29" t="s">
        <v>4</v>
      </c>
      <c r="AD30" s="29" t="s">
        <v>5</v>
      </c>
      <c r="AE30" s="29" t="s">
        <v>6</v>
      </c>
      <c r="AF30" s="29" t="s">
        <v>7</v>
      </c>
      <c r="AG30" s="30" t="s">
        <v>3</v>
      </c>
      <c r="AH30" s="29" t="s">
        <v>4</v>
      </c>
      <c r="AI30" s="29" t="s">
        <v>5</v>
      </c>
      <c r="AJ30" s="29" t="s">
        <v>6</v>
      </c>
      <c r="AK30" s="29" t="s">
        <v>7</v>
      </c>
      <c r="AL30" s="30" t="s">
        <v>3</v>
      </c>
      <c r="AM30" s="29" t="s">
        <v>4</v>
      </c>
      <c r="AN30" s="29" t="s">
        <v>5</v>
      </c>
      <c r="AO30" s="29" t="s">
        <v>6</v>
      </c>
      <c r="AP30" s="29" t="s">
        <v>7</v>
      </c>
      <c r="AQ30" s="30" t="s">
        <v>3</v>
      </c>
      <c r="AR30" s="29" t="s">
        <v>4</v>
      </c>
      <c r="AS30" s="29" t="s">
        <v>5</v>
      </c>
      <c r="AT30" s="29" t="s">
        <v>6</v>
      </c>
      <c r="AU30" s="29" t="s">
        <v>7</v>
      </c>
      <c r="AV30" s="30" t="s">
        <v>3</v>
      </c>
      <c r="AW30" s="29" t="s">
        <v>4</v>
      </c>
      <c r="AX30" s="29" t="s">
        <v>5</v>
      </c>
      <c r="AY30" s="29" t="s">
        <v>6</v>
      </c>
      <c r="AZ30" s="29" t="s">
        <v>7</v>
      </c>
      <c r="BA30" s="30" t="s">
        <v>3</v>
      </c>
      <c r="BB30" s="29" t="s">
        <v>4</v>
      </c>
      <c r="BC30" s="29" t="s">
        <v>5</v>
      </c>
      <c r="BD30" s="29" t="s">
        <v>6</v>
      </c>
      <c r="BE30" s="29" t="s">
        <v>7</v>
      </c>
      <c r="BF30" s="30" t="s">
        <v>3</v>
      </c>
      <c r="BG30" s="29" t="s">
        <v>4</v>
      </c>
      <c r="BH30" s="29" t="s">
        <v>5</v>
      </c>
      <c r="BI30" s="29" t="s">
        <v>6</v>
      </c>
      <c r="BJ30" s="29" t="s">
        <v>7</v>
      </c>
      <c r="BK30" s="30" t="s">
        <v>3</v>
      </c>
      <c r="BL30" s="29" t="s">
        <v>4</v>
      </c>
      <c r="BM30" s="29" t="s">
        <v>5</v>
      </c>
      <c r="BN30" s="29" t="s">
        <v>6</v>
      </c>
      <c r="BO30" s="29" t="s">
        <v>7</v>
      </c>
      <c r="BP30" s="30" t="s">
        <v>3</v>
      </c>
      <c r="BQ30" s="29" t="s">
        <v>4</v>
      </c>
      <c r="BR30" s="29" t="s">
        <v>5</v>
      </c>
      <c r="BS30" s="29" t="s">
        <v>6</v>
      </c>
      <c r="BT30" s="29" t="s">
        <v>7</v>
      </c>
      <c r="BU30" s="30" t="s">
        <v>3</v>
      </c>
      <c r="BV30" s="29" t="s">
        <v>4</v>
      </c>
      <c r="BW30" s="29" t="s">
        <v>5</v>
      </c>
      <c r="BX30" s="29" t="s">
        <v>6</v>
      </c>
      <c r="BY30" s="29" t="s">
        <v>7</v>
      </c>
      <c r="BZ30" s="30" t="s">
        <v>3</v>
      </c>
      <c r="CA30" s="29" t="s">
        <v>4</v>
      </c>
      <c r="CB30" s="29" t="s">
        <v>5</v>
      </c>
      <c r="CC30" s="29" t="s">
        <v>6</v>
      </c>
      <c r="CD30" s="29" t="s">
        <v>7</v>
      </c>
      <c r="CE30" s="30" t="s">
        <v>3</v>
      </c>
      <c r="CF30" s="29" t="s">
        <v>4</v>
      </c>
      <c r="CG30" s="29" t="s">
        <v>5</v>
      </c>
      <c r="CH30" s="29" t="s">
        <v>6</v>
      </c>
      <c r="CI30" s="29" t="s">
        <v>7</v>
      </c>
      <c r="CJ30" s="30" t="s">
        <v>3</v>
      </c>
      <c r="CK30" s="29" t="s">
        <v>4</v>
      </c>
      <c r="CL30" s="29" t="s">
        <v>5</v>
      </c>
      <c r="CM30" s="29" t="s">
        <v>6</v>
      </c>
      <c r="CN30" s="29" t="s">
        <v>7</v>
      </c>
      <c r="CO30" s="30" t="s">
        <v>3</v>
      </c>
      <c r="CP30" s="29" t="s">
        <v>4</v>
      </c>
      <c r="CQ30" s="29" t="s">
        <v>5</v>
      </c>
      <c r="CR30" s="29" t="s">
        <v>6</v>
      </c>
      <c r="CS30" s="29" t="s">
        <v>7</v>
      </c>
    </row>
    <row r="31" spans="1:97" x14ac:dyDescent="0.25">
      <c r="A31" s="16">
        <v>4357</v>
      </c>
      <c r="B31" s="17" t="s">
        <v>18</v>
      </c>
      <c r="C31" s="18">
        <v>46.07</v>
      </c>
      <c r="D31" s="19">
        <v>60.51</v>
      </c>
      <c r="E31" s="19">
        <v>50.84</v>
      </c>
      <c r="F31" s="19">
        <v>35.08</v>
      </c>
      <c r="G31" s="19">
        <v>43.21</v>
      </c>
      <c r="H31" s="18">
        <v>44.9</v>
      </c>
      <c r="I31" s="19">
        <v>58.98</v>
      </c>
      <c r="J31" s="19">
        <v>49.55</v>
      </c>
      <c r="K31" s="19">
        <v>34.19</v>
      </c>
      <c r="L31" s="19">
        <v>42.11</v>
      </c>
      <c r="M31" s="18">
        <f>ROUND(R31*(1+0.0284),2)</f>
        <v>35.92</v>
      </c>
      <c r="N31" s="19">
        <f t="shared" ref="N31:N37" si="5">ROUND(S31*(1+0.0284),2)</f>
        <v>47.18</v>
      </c>
      <c r="O31" s="19">
        <f t="shared" ref="O31:O37" si="6">ROUND(T31*(1+0.0284),2)</f>
        <v>39.64</v>
      </c>
      <c r="P31" s="19">
        <f t="shared" ref="P31:P37" si="7">ROUND(U31*(1+0.0284),2)</f>
        <v>27.35</v>
      </c>
      <c r="Q31" s="19">
        <f t="shared" ref="Q31:Q37" si="8">ROUND(V31*(1+0.0284),2)</f>
        <v>33.69</v>
      </c>
      <c r="R31" s="18">
        <f>ROUND(W31*1.04,2)</f>
        <v>34.93</v>
      </c>
      <c r="S31" s="19">
        <f t="shared" ref="S31:S37" si="9">ROUND(X31*1.04,2)</f>
        <v>45.88</v>
      </c>
      <c r="T31" s="19">
        <f t="shared" ref="T31:T37" si="10">ROUND(Y31*1.04,2)</f>
        <v>38.549999999999997</v>
      </c>
      <c r="U31" s="19">
        <f t="shared" ref="U31:U37" si="11">ROUND(Z31*1.04,2)</f>
        <v>26.59</v>
      </c>
      <c r="V31" s="19">
        <f t="shared" ref="V31:V37" si="12">ROUND(AA31*1.04,2)</f>
        <v>32.76</v>
      </c>
      <c r="W31" s="18">
        <f t="shared" ref="W31:W37" si="13">AB31</f>
        <v>33.590000000000003</v>
      </c>
      <c r="X31" s="19">
        <f t="shared" ref="X31:X37" si="14">AC31</f>
        <v>44.12</v>
      </c>
      <c r="Y31" s="19">
        <v>37.07</v>
      </c>
      <c r="Z31" s="19">
        <v>25.57</v>
      </c>
      <c r="AA31" s="19">
        <v>31.5</v>
      </c>
      <c r="AB31" s="18">
        <v>33.590000000000003</v>
      </c>
      <c r="AC31" s="19">
        <v>44.12</v>
      </c>
      <c r="AD31" s="19">
        <v>37.049999999999997</v>
      </c>
      <c r="AE31" s="19">
        <v>25.55</v>
      </c>
      <c r="AF31" s="19">
        <v>31.48</v>
      </c>
      <c r="AG31" s="18">
        <v>31.99</v>
      </c>
      <c r="AH31" s="19">
        <v>42.02</v>
      </c>
      <c r="AI31" s="19">
        <v>35.29</v>
      </c>
      <c r="AJ31" s="19">
        <v>24.33</v>
      </c>
      <c r="AK31" s="19">
        <v>29.98</v>
      </c>
      <c r="AL31" s="18">
        <v>30.35</v>
      </c>
      <c r="AM31" s="19">
        <v>39.86</v>
      </c>
      <c r="AN31" s="19">
        <v>33.479999999999997</v>
      </c>
      <c r="AO31" s="19">
        <v>23.08</v>
      </c>
      <c r="AP31" s="19">
        <v>28.45</v>
      </c>
      <c r="AQ31" s="18">
        <v>30.349192652474564</v>
      </c>
      <c r="AR31" s="19">
        <v>39.863277643007962</v>
      </c>
      <c r="AS31" s="19">
        <v>33.473223620751561</v>
      </c>
      <c r="AT31" s="19">
        <v>23.076858267305163</v>
      </c>
      <c r="AU31" s="19">
        <v>28.444045898049904</v>
      </c>
      <c r="AV31" s="18">
        <v>30.05</v>
      </c>
      <c r="AW31" s="19">
        <v>39.47</v>
      </c>
      <c r="AX31" s="19">
        <v>33.14</v>
      </c>
      <c r="AY31" s="19">
        <v>22.85</v>
      </c>
      <c r="AZ31" s="19">
        <v>28.16</v>
      </c>
      <c r="BA31" s="18">
        <v>30.05</v>
      </c>
      <c r="BB31" s="19">
        <v>39.47</v>
      </c>
      <c r="BC31" s="19">
        <v>33.14</v>
      </c>
      <c r="BD31" s="19">
        <v>22.85</v>
      </c>
      <c r="BE31" s="19">
        <v>28.16</v>
      </c>
      <c r="BF31" s="18">
        <v>29.63</v>
      </c>
      <c r="BG31" s="19">
        <v>38.92</v>
      </c>
      <c r="BH31" s="19">
        <v>32.68</v>
      </c>
      <c r="BI31" s="19">
        <v>22.53</v>
      </c>
      <c r="BJ31" s="19">
        <v>27.77</v>
      </c>
      <c r="BK31" s="18">
        <v>29.6</v>
      </c>
      <c r="BL31" s="19">
        <v>38.869999999999997</v>
      </c>
      <c r="BM31" s="19">
        <v>32.64</v>
      </c>
      <c r="BN31" s="19">
        <v>22.5</v>
      </c>
      <c r="BO31" s="19">
        <v>27.74</v>
      </c>
      <c r="BP31" s="18">
        <v>29.6</v>
      </c>
      <c r="BQ31" s="19">
        <v>38.869999999999997</v>
      </c>
      <c r="BR31" s="19">
        <v>32.64</v>
      </c>
      <c r="BS31" s="19">
        <v>22.5</v>
      </c>
      <c r="BT31" s="19">
        <v>27.74</v>
      </c>
      <c r="BU31" s="18">
        <v>29.59</v>
      </c>
      <c r="BV31" s="19">
        <v>38.86</v>
      </c>
      <c r="BW31" s="19">
        <v>32.630000000000003</v>
      </c>
      <c r="BX31" s="19">
        <v>22.5</v>
      </c>
      <c r="BY31" s="19">
        <v>27.73</v>
      </c>
      <c r="BZ31" s="18">
        <v>29.17</v>
      </c>
      <c r="CA31" s="19">
        <v>38.32</v>
      </c>
      <c r="CB31" s="19">
        <v>32.17</v>
      </c>
      <c r="CC31" s="19">
        <v>22.18</v>
      </c>
      <c r="CD31" s="19">
        <v>27.34</v>
      </c>
      <c r="CE31" s="18">
        <v>29.16</v>
      </c>
      <c r="CF31" s="19">
        <v>38.299999999999997</v>
      </c>
      <c r="CG31" s="19">
        <v>32.159999999999997</v>
      </c>
      <c r="CH31" s="19">
        <v>22.17</v>
      </c>
      <c r="CI31" s="19">
        <v>27.33</v>
      </c>
      <c r="CJ31" s="18">
        <v>29.1</v>
      </c>
      <c r="CK31" s="19">
        <v>38.22</v>
      </c>
      <c r="CL31" s="19">
        <v>32.1</v>
      </c>
      <c r="CM31" s="19">
        <v>22.12</v>
      </c>
      <c r="CN31" s="19">
        <v>27.28</v>
      </c>
      <c r="CO31" s="18">
        <v>29.08</v>
      </c>
      <c r="CP31" s="19">
        <v>38.18</v>
      </c>
      <c r="CQ31" s="19">
        <v>32.1</v>
      </c>
      <c r="CR31" s="19">
        <v>22.02</v>
      </c>
      <c r="CS31" s="19">
        <v>27.28</v>
      </c>
    </row>
    <row r="32" spans="1:97" x14ac:dyDescent="0.25">
      <c r="A32" s="20">
        <v>4358</v>
      </c>
      <c r="B32" s="21" t="s">
        <v>19</v>
      </c>
      <c r="C32" s="18">
        <v>92.15</v>
      </c>
      <c r="D32" s="19">
        <v>121.03</v>
      </c>
      <c r="E32" s="19">
        <v>101.72</v>
      </c>
      <c r="F32" s="19">
        <v>70.11</v>
      </c>
      <c r="G32" s="19">
        <v>86.45</v>
      </c>
      <c r="H32" s="18">
        <v>89.81</v>
      </c>
      <c r="I32" s="19">
        <v>117.96</v>
      </c>
      <c r="J32" s="19">
        <v>99.14</v>
      </c>
      <c r="K32" s="19">
        <v>68.33</v>
      </c>
      <c r="L32" s="19">
        <v>84.26</v>
      </c>
      <c r="M32" s="18">
        <f t="shared" ref="M32:M37" si="15">ROUND(R32*(1+0.0284),2)</f>
        <v>71.849999999999994</v>
      </c>
      <c r="N32" s="19">
        <f t="shared" si="5"/>
        <v>94.37</v>
      </c>
      <c r="O32" s="19">
        <f t="shared" si="6"/>
        <v>79.31</v>
      </c>
      <c r="P32" s="19">
        <f t="shared" si="7"/>
        <v>54.66</v>
      </c>
      <c r="Q32" s="19">
        <f t="shared" si="8"/>
        <v>67.41</v>
      </c>
      <c r="R32" s="18">
        <f t="shared" ref="R32:R37" si="16">ROUND(W32*1.04,2)</f>
        <v>69.87</v>
      </c>
      <c r="S32" s="19">
        <f t="shared" si="9"/>
        <v>91.76</v>
      </c>
      <c r="T32" s="19">
        <f t="shared" si="10"/>
        <v>77.12</v>
      </c>
      <c r="U32" s="19">
        <f t="shared" si="11"/>
        <v>53.15</v>
      </c>
      <c r="V32" s="19">
        <f t="shared" si="12"/>
        <v>65.55</v>
      </c>
      <c r="W32" s="18">
        <f t="shared" si="13"/>
        <v>67.180000000000007</v>
      </c>
      <c r="X32" s="19">
        <f t="shared" si="14"/>
        <v>88.23</v>
      </c>
      <c r="Y32" s="19">
        <v>74.150000000000006</v>
      </c>
      <c r="Z32" s="19">
        <v>51.11</v>
      </c>
      <c r="AA32" s="19">
        <v>63.03</v>
      </c>
      <c r="AB32" s="18">
        <v>67.180000000000007</v>
      </c>
      <c r="AC32" s="19">
        <v>88.23</v>
      </c>
      <c r="AD32" s="19">
        <v>74.11</v>
      </c>
      <c r="AE32" s="19">
        <v>51.08</v>
      </c>
      <c r="AF32" s="19">
        <v>62.99</v>
      </c>
      <c r="AG32" s="18">
        <v>63.98</v>
      </c>
      <c r="AH32" s="19">
        <v>84.03</v>
      </c>
      <c r="AI32" s="19">
        <v>70.58</v>
      </c>
      <c r="AJ32" s="19">
        <v>48.65</v>
      </c>
      <c r="AK32" s="19">
        <v>59.99</v>
      </c>
      <c r="AL32" s="18">
        <v>60.71</v>
      </c>
      <c r="AM32" s="19">
        <v>79.73</v>
      </c>
      <c r="AN32" s="19">
        <v>66.97</v>
      </c>
      <c r="AO32" s="19">
        <v>46.16</v>
      </c>
      <c r="AP32" s="19">
        <v>56.92</v>
      </c>
      <c r="AQ32" s="18">
        <v>60.698385304949127</v>
      </c>
      <c r="AR32" s="19">
        <v>79.726555286015923</v>
      </c>
      <c r="AS32" s="19">
        <v>66.956689965989298</v>
      </c>
      <c r="AT32" s="19">
        <v>46.153716534610325</v>
      </c>
      <c r="AU32" s="19">
        <v>56.908577245072124</v>
      </c>
      <c r="AV32" s="18">
        <v>60.1</v>
      </c>
      <c r="AW32" s="19">
        <v>78.94</v>
      </c>
      <c r="AX32" s="19">
        <v>66.290000000000006</v>
      </c>
      <c r="AY32" s="19">
        <v>45.7</v>
      </c>
      <c r="AZ32" s="19">
        <v>56.35</v>
      </c>
      <c r="BA32" s="18">
        <v>60.1</v>
      </c>
      <c r="BB32" s="19">
        <v>78.94</v>
      </c>
      <c r="BC32" s="19">
        <v>66.290000000000006</v>
      </c>
      <c r="BD32" s="19">
        <v>45.7</v>
      </c>
      <c r="BE32" s="19">
        <v>56.34</v>
      </c>
      <c r="BF32" s="18">
        <v>59.26</v>
      </c>
      <c r="BG32" s="19">
        <v>77.84</v>
      </c>
      <c r="BH32" s="19">
        <v>65.37</v>
      </c>
      <c r="BI32" s="19">
        <v>45.06</v>
      </c>
      <c r="BJ32" s="19">
        <v>55.56</v>
      </c>
      <c r="BK32" s="18">
        <v>59.18</v>
      </c>
      <c r="BL32" s="19">
        <v>77.75</v>
      </c>
      <c r="BM32" s="19">
        <v>65.290000000000006</v>
      </c>
      <c r="BN32" s="19">
        <v>45</v>
      </c>
      <c r="BO32" s="19">
        <v>55.49</v>
      </c>
      <c r="BP32" s="18">
        <v>59.18</v>
      </c>
      <c r="BQ32" s="19">
        <v>77.75</v>
      </c>
      <c r="BR32" s="19">
        <v>65.290000000000006</v>
      </c>
      <c r="BS32" s="19">
        <v>45</v>
      </c>
      <c r="BT32" s="19">
        <v>55.49</v>
      </c>
      <c r="BU32" s="18">
        <v>59.17</v>
      </c>
      <c r="BV32" s="19">
        <v>77.73</v>
      </c>
      <c r="BW32" s="19">
        <v>65.28</v>
      </c>
      <c r="BX32" s="19">
        <v>44.99</v>
      </c>
      <c r="BY32" s="19">
        <v>55.47</v>
      </c>
      <c r="BZ32" s="18">
        <v>58.33</v>
      </c>
      <c r="CA32" s="19">
        <v>76.63</v>
      </c>
      <c r="CB32" s="19">
        <v>64.36</v>
      </c>
      <c r="CC32" s="19">
        <v>44.36</v>
      </c>
      <c r="CD32" s="19">
        <v>54.69</v>
      </c>
      <c r="CE32" s="18">
        <v>58.31</v>
      </c>
      <c r="CF32" s="19">
        <v>76.599999999999994</v>
      </c>
      <c r="CG32" s="19">
        <v>64.33</v>
      </c>
      <c r="CH32" s="19">
        <v>44.34</v>
      </c>
      <c r="CI32" s="19">
        <v>54.67</v>
      </c>
      <c r="CJ32" s="18">
        <v>58.19</v>
      </c>
      <c r="CK32" s="19">
        <v>76.45</v>
      </c>
      <c r="CL32" s="19">
        <v>64.2</v>
      </c>
      <c r="CM32" s="19">
        <v>44.25</v>
      </c>
      <c r="CN32" s="19">
        <v>54.56</v>
      </c>
      <c r="CO32" s="18">
        <v>58.16</v>
      </c>
      <c r="CP32" s="19">
        <v>76.36</v>
      </c>
      <c r="CQ32" s="19">
        <v>64.2</v>
      </c>
      <c r="CR32" s="19">
        <v>44.04</v>
      </c>
      <c r="CS32" s="19">
        <v>54.56</v>
      </c>
    </row>
    <row r="33" spans="1:97" x14ac:dyDescent="0.25">
      <c r="A33" s="20">
        <v>4359</v>
      </c>
      <c r="B33" s="21" t="s">
        <v>20</v>
      </c>
      <c r="C33" s="18">
        <v>138.24</v>
      </c>
      <c r="D33" s="19">
        <v>181.55</v>
      </c>
      <c r="E33" s="19">
        <v>152.6</v>
      </c>
      <c r="F33" s="19">
        <v>105.17</v>
      </c>
      <c r="G33" s="19">
        <v>129.66999999999999</v>
      </c>
      <c r="H33" s="18">
        <v>134.74</v>
      </c>
      <c r="I33" s="19">
        <v>176.95</v>
      </c>
      <c r="J33" s="19">
        <v>148.72999999999999</v>
      </c>
      <c r="K33" s="19">
        <v>102.5</v>
      </c>
      <c r="L33" s="19">
        <v>126.38</v>
      </c>
      <c r="M33" s="18">
        <f t="shared" si="15"/>
        <v>107.79</v>
      </c>
      <c r="N33" s="19">
        <f t="shared" si="5"/>
        <v>141.56</v>
      </c>
      <c r="O33" s="19">
        <f t="shared" si="6"/>
        <v>118.98</v>
      </c>
      <c r="P33" s="19">
        <f t="shared" si="7"/>
        <v>82</v>
      </c>
      <c r="Q33" s="19">
        <f t="shared" si="8"/>
        <v>101.1</v>
      </c>
      <c r="R33" s="18">
        <f t="shared" si="16"/>
        <v>104.81</v>
      </c>
      <c r="S33" s="19">
        <f t="shared" si="9"/>
        <v>137.65</v>
      </c>
      <c r="T33" s="19">
        <f t="shared" si="10"/>
        <v>115.69</v>
      </c>
      <c r="U33" s="19">
        <f t="shared" si="11"/>
        <v>79.739999999999995</v>
      </c>
      <c r="V33" s="19">
        <f t="shared" si="12"/>
        <v>98.31</v>
      </c>
      <c r="W33" s="18">
        <f t="shared" si="13"/>
        <v>100.78</v>
      </c>
      <c r="X33" s="19">
        <f t="shared" si="14"/>
        <v>132.36000000000001</v>
      </c>
      <c r="Y33" s="19">
        <v>111.24</v>
      </c>
      <c r="Z33" s="19">
        <v>76.67</v>
      </c>
      <c r="AA33" s="19">
        <v>94.53</v>
      </c>
      <c r="AB33" s="18">
        <v>100.78</v>
      </c>
      <c r="AC33" s="19">
        <v>132.36000000000001</v>
      </c>
      <c r="AD33" s="19">
        <v>111.17</v>
      </c>
      <c r="AE33" s="19">
        <v>76.62</v>
      </c>
      <c r="AF33" s="19">
        <v>94.47</v>
      </c>
      <c r="AG33" s="18">
        <v>95.98</v>
      </c>
      <c r="AH33" s="19">
        <v>126.06</v>
      </c>
      <c r="AI33" s="19">
        <v>105.88</v>
      </c>
      <c r="AJ33" s="19">
        <v>72.97</v>
      </c>
      <c r="AK33" s="19">
        <v>89.97</v>
      </c>
      <c r="AL33" s="18">
        <v>91.06</v>
      </c>
      <c r="AM33" s="19">
        <v>119.6</v>
      </c>
      <c r="AN33" s="19">
        <v>100.45</v>
      </c>
      <c r="AO33" s="19">
        <v>69.23</v>
      </c>
      <c r="AP33" s="19">
        <v>85.36</v>
      </c>
      <c r="AQ33" s="18">
        <v>91.047577957423698</v>
      </c>
      <c r="AR33" s="19">
        <v>119.60007529224151</v>
      </c>
      <c r="AS33" s="19">
        <v>100.440156311227</v>
      </c>
      <c r="AT33" s="19">
        <v>69.220332077429319</v>
      </c>
      <c r="AU33" s="19">
        <v>85.352623143122031</v>
      </c>
      <c r="AV33" s="18">
        <v>90.15</v>
      </c>
      <c r="AW33" s="19">
        <v>118.42</v>
      </c>
      <c r="AX33" s="19">
        <v>99.45</v>
      </c>
      <c r="AY33" s="19">
        <v>68.53</v>
      </c>
      <c r="AZ33" s="19">
        <v>84.51</v>
      </c>
      <c r="BA33" s="18">
        <v>90.14</v>
      </c>
      <c r="BB33" s="19">
        <v>118.42</v>
      </c>
      <c r="BC33" s="19">
        <v>99.44</v>
      </c>
      <c r="BD33" s="19">
        <v>68.53</v>
      </c>
      <c r="BE33" s="19">
        <v>84.5</v>
      </c>
      <c r="BF33" s="18">
        <v>88.89</v>
      </c>
      <c r="BG33" s="19">
        <v>116.77</v>
      </c>
      <c r="BH33" s="19">
        <v>98.06</v>
      </c>
      <c r="BI33" s="19">
        <v>67.58</v>
      </c>
      <c r="BJ33" s="19">
        <v>83.33</v>
      </c>
      <c r="BK33" s="18">
        <v>88.78</v>
      </c>
      <c r="BL33" s="19">
        <v>116.62</v>
      </c>
      <c r="BM33" s="19">
        <v>97.93</v>
      </c>
      <c r="BN33" s="19">
        <v>67.489999999999995</v>
      </c>
      <c r="BO33" s="19">
        <v>83.23</v>
      </c>
      <c r="BP33" s="18">
        <v>88.78</v>
      </c>
      <c r="BQ33" s="19">
        <v>116.62</v>
      </c>
      <c r="BR33" s="19">
        <v>97.93</v>
      </c>
      <c r="BS33" s="19">
        <v>67.489999999999995</v>
      </c>
      <c r="BT33" s="19">
        <v>83.23</v>
      </c>
      <c r="BU33" s="18">
        <v>88.76</v>
      </c>
      <c r="BV33" s="19">
        <v>116.59</v>
      </c>
      <c r="BW33" s="19">
        <v>97.91</v>
      </c>
      <c r="BX33" s="19">
        <v>67.48</v>
      </c>
      <c r="BY33" s="19">
        <v>83.21</v>
      </c>
      <c r="BZ33" s="18">
        <v>87.5</v>
      </c>
      <c r="CA33" s="19">
        <v>114.95</v>
      </c>
      <c r="CB33" s="19">
        <v>96.53</v>
      </c>
      <c r="CC33" s="19">
        <v>66.53</v>
      </c>
      <c r="CD33" s="19">
        <v>82.03</v>
      </c>
      <c r="CE33" s="18">
        <v>87.47</v>
      </c>
      <c r="CF33" s="19">
        <v>114.89999999999999</v>
      </c>
      <c r="CG33" s="19">
        <v>96.49</v>
      </c>
      <c r="CH33" s="19">
        <v>66.5</v>
      </c>
      <c r="CI33" s="19">
        <v>82</v>
      </c>
      <c r="CJ33" s="18">
        <v>87.29</v>
      </c>
      <c r="CK33" s="19">
        <v>114.67</v>
      </c>
      <c r="CL33" s="19">
        <v>96.3</v>
      </c>
      <c r="CM33" s="19">
        <v>66.37</v>
      </c>
      <c r="CN33" s="19">
        <v>81.84</v>
      </c>
      <c r="CO33" s="18">
        <v>87.24</v>
      </c>
      <c r="CP33" s="19">
        <v>114.54</v>
      </c>
      <c r="CQ33" s="19">
        <v>96.3</v>
      </c>
      <c r="CR33" s="19">
        <v>66.06</v>
      </c>
      <c r="CS33" s="19">
        <v>81.84</v>
      </c>
    </row>
    <row r="34" spans="1:97" x14ac:dyDescent="0.25">
      <c r="A34" s="20">
        <v>4360</v>
      </c>
      <c r="B34" s="21" t="s">
        <v>14</v>
      </c>
      <c r="C34" s="18">
        <v>184.3</v>
      </c>
      <c r="D34" s="19">
        <v>242.07</v>
      </c>
      <c r="E34" s="19">
        <v>203.45</v>
      </c>
      <c r="F34" s="19">
        <v>140.19999999999999</v>
      </c>
      <c r="G34" s="19">
        <v>172.91</v>
      </c>
      <c r="H34" s="18">
        <v>179.63</v>
      </c>
      <c r="I34" s="19">
        <v>235.93</v>
      </c>
      <c r="J34" s="19">
        <v>198.29</v>
      </c>
      <c r="K34" s="19">
        <v>136.65</v>
      </c>
      <c r="L34" s="19">
        <v>168.53</v>
      </c>
      <c r="M34" s="18">
        <f t="shared" si="15"/>
        <v>143.69999999999999</v>
      </c>
      <c r="N34" s="19">
        <f t="shared" si="5"/>
        <v>188.74</v>
      </c>
      <c r="O34" s="19">
        <f t="shared" si="6"/>
        <v>158.63</v>
      </c>
      <c r="P34" s="19">
        <f t="shared" si="7"/>
        <v>109.32</v>
      </c>
      <c r="Q34" s="19">
        <f t="shared" si="8"/>
        <v>134.82</v>
      </c>
      <c r="R34" s="18">
        <f t="shared" si="16"/>
        <v>139.72999999999999</v>
      </c>
      <c r="S34" s="19">
        <f t="shared" si="9"/>
        <v>183.53</v>
      </c>
      <c r="T34" s="19">
        <f t="shared" si="10"/>
        <v>154.25</v>
      </c>
      <c r="U34" s="19">
        <f t="shared" si="11"/>
        <v>106.3</v>
      </c>
      <c r="V34" s="19">
        <f t="shared" si="12"/>
        <v>131.1</v>
      </c>
      <c r="W34" s="18">
        <f t="shared" si="13"/>
        <v>134.36000000000001</v>
      </c>
      <c r="X34" s="19">
        <f t="shared" si="14"/>
        <v>176.47</v>
      </c>
      <c r="Y34" s="19">
        <v>148.32</v>
      </c>
      <c r="Z34" s="19">
        <v>102.21</v>
      </c>
      <c r="AA34" s="19">
        <v>126.06</v>
      </c>
      <c r="AB34" s="18">
        <v>134.36000000000001</v>
      </c>
      <c r="AC34" s="19">
        <v>176.47</v>
      </c>
      <c r="AD34" s="19">
        <v>148.22999999999999</v>
      </c>
      <c r="AE34" s="19">
        <v>102.15</v>
      </c>
      <c r="AF34" s="19">
        <v>125.98</v>
      </c>
      <c r="AG34" s="18">
        <v>127.96</v>
      </c>
      <c r="AH34" s="19">
        <v>168.07</v>
      </c>
      <c r="AI34" s="19">
        <v>141.16999999999999</v>
      </c>
      <c r="AJ34" s="19">
        <v>97.29</v>
      </c>
      <c r="AK34" s="19">
        <v>119.98</v>
      </c>
      <c r="AL34" s="18">
        <v>121.4</v>
      </c>
      <c r="AM34" s="19">
        <v>159.46</v>
      </c>
      <c r="AN34" s="19">
        <v>133.94</v>
      </c>
      <c r="AO34" s="19">
        <v>92.31</v>
      </c>
      <c r="AP34" s="19">
        <v>113.83</v>
      </c>
      <c r="AQ34" s="18">
        <v>121.38652788541212</v>
      </c>
      <c r="AR34" s="19">
        <v>159.46335293524947</v>
      </c>
      <c r="AS34" s="19">
        <v>133.92362265646472</v>
      </c>
      <c r="AT34" s="19">
        <v>92.297190344734489</v>
      </c>
      <c r="AU34" s="19">
        <v>113.81715449014425</v>
      </c>
      <c r="AV34" s="18">
        <v>120.18</v>
      </c>
      <c r="AW34" s="19">
        <v>157.88</v>
      </c>
      <c r="AX34" s="19">
        <v>132.6</v>
      </c>
      <c r="AY34" s="19">
        <v>91.38</v>
      </c>
      <c r="AZ34" s="19">
        <v>112.69</v>
      </c>
      <c r="BA34" s="18">
        <v>120.18</v>
      </c>
      <c r="BB34" s="19">
        <v>157.88</v>
      </c>
      <c r="BC34" s="19">
        <v>132.59</v>
      </c>
      <c r="BD34" s="19">
        <v>91.38</v>
      </c>
      <c r="BE34" s="19">
        <v>112.69</v>
      </c>
      <c r="BF34" s="18">
        <v>118.51</v>
      </c>
      <c r="BG34" s="19">
        <v>155.69</v>
      </c>
      <c r="BH34" s="19">
        <v>130.75</v>
      </c>
      <c r="BI34" s="19">
        <v>90.11</v>
      </c>
      <c r="BJ34" s="19">
        <v>111.12</v>
      </c>
      <c r="BK34" s="18">
        <v>118.36</v>
      </c>
      <c r="BL34" s="19">
        <v>155.49</v>
      </c>
      <c r="BM34" s="19">
        <v>130.58000000000001</v>
      </c>
      <c r="BN34" s="19">
        <v>90</v>
      </c>
      <c r="BO34" s="19">
        <v>110.98</v>
      </c>
      <c r="BP34" s="18">
        <v>118.36</v>
      </c>
      <c r="BQ34" s="19">
        <v>155.49</v>
      </c>
      <c r="BR34" s="19">
        <v>130.58000000000001</v>
      </c>
      <c r="BS34" s="19">
        <v>90</v>
      </c>
      <c r="BT34" s="19">
        <v>110.98</v>
      </c>
      <c r="BU34" s="18">
        <v>118.33</v>
      </c>
      <c r="BV34" s="19">
        <v>155.44999999999999</v>
      </c>
      <c r="BW34" s="19">
        <v>130.55000000000001</v>
      </c>
      <c r="BX34" s="19">
        <v>89.97</v>
      </c>
      <c r="BY34" s="19">
        <v>110.95</v>
      </c>
      <c r="BZ34" s="18">
        <v>116.67</v>
      </c>
      <c r="CA34" s="19">
        <v>153.26</v>
      </c>
      <c r="CB34" s="19">
        <v>128.71</v>
      </c>
      <c r="CC34" s="19">
        <v>88.71</v>
      </c>
      <c r="CD34" s="19">
        <v>109.38</v>
      </c>
      <c r="CE34" s="18">
        <v>116.62</v>
      </c>
      <c r="CF34" s="19">
        <v>153.19999999999999</v>
      </c>
      <c r="CG34" s="19">
        <v>128.66</v>
      </c>
      <c r="CH34" s="19">
        <v>88.67</v>
      </c>
      <c r="CI34" s="19">
        <v>109.34</v>
      </c>
      <c r="CJ34" s="18">
        <v>116.39</v>
      </c>
      <c r="CK34" s="19">
        <v>152.9</v>
      </c>
      <c r="CL34" s="19">
        <v>128.4</v>
      </c>
      <c r="CM34" s="19">
        <v>88.49</v>
      </c>
      <c r="CN34" s="19">
        <v>109.12</v>
      </c>
      <c r="CO34" s="18">
        <v>116.32</v>
      </c>
      <c r="CP34" s="19">
        <v>152.72</v>
      </c>
      <c r="CQ34" s="19">
        <v>128.4</v>
      </c>
      <c r="CR34" s="19">
        <v>88.08</v>
      </c>
      <c r="CS34" s="19">
        <v>109.12</v>
      </c>
    </row>
    <row r="35" spans="1:97" x14ac:dyDescent="0.25">
      <c r="A35" s="20">
        <v>4361</v>
      </c>
      <c r="B35" s="21" t="s">
        <v>15</v>
      </c>
      <c r="C35" s="18">
        <v>230.39</v>
      </c>
      <c r="D35" s="19">
        <v>302.61</v>
      </c>
      <c r="E35" s="19">
        <v>254.31</v>
      </c>
      <c r="F35" s="19">
        <v>175.27</v>
      </c>
      <c r="G35" s="19">
        <v>216.11</v>
      </c>
      <c r="H35" s="18">
        <v>224.55</v>
      </c>
      <c r="I35" s="19">
        <v>294.94</v>
      </c>
      <c r="J35" s="19">
        <v>247.86</v>
      </c>
      <c r="K35" s="19">
        <v>170.83</v>
      </c>
      <c r="L35" s="19">
        <v>210.63</v>
      </c>
      <c r="M35" s="18">
        <f t="shared" si="15"/>
        <v>179.64</v>
      </c>
      <c r="N35" s="19">
        <f t="shared" si="5"/>
        <v>235.95</v>
      </c>
      <c r="O35" s="19">
        <f t="shared" si="6"/>
        <v>198.29</v>
      </c>
      <c r="P35" s="19">
        <f t="shared" si="7"/>
        <v>136.66</v>
      </c>
      <c r="Q35" s="19">
        <f t="shared" si="8"/>
        <v>168.5</v>
      </c>
      <c r="R35" s="18">
        <f t="shared" si="16"/>
        <v>174.68</v>
      </c>
      <c r="S35" s="19">
        <f t="shared" si="9"/>
        <v>229.43</v>
      </c>
      <c r="T35" s="19">
        <f t="shared" si="10"/>
        <v>192.81</v>
      </c>
      <c r="U35" s="19">
        <f t="shared" si="11"/>
        <v>132.88999999999999</v>
      </c>
      <c r="V35" s="19">
        <f t="shared" si="12"/>
        <v>163.85</v>
      </c>
      <c r="W35" s="18">
        <f t="shared" si="13"/>
        <v>167.96</v>
      </c>
      <c r="X35" s="19">
        <f t="shared" si="14"/>
        <v>220.61</v>
      </c>
      <c r="Y35" s="19">
        <v>185.39</v>
      </c>
      <c r="Z35" s="19">
        <v>127.78</v>
      </c>
      <c r="AA35" s="19">
        <v>157.55000000000001</v>
      </c>
      <c r="AB35" s="18">
        <v>167.96</v>
      </c>
      <c r="AC35" s="19">
        <v>220.61</v>
      </c>
      <c r="AD35" s="19">
        <v>185.28</v>
      </c>
      <c r="AE35" s="19">
        <v>127.7</v>
      </c>
      <c r="AF35" s="19">
        <v>157.46</v>
      </c>
      <c r="AG35" s="18">
        <v>159.96</v>
      </c>
      <c r="AH35" s="19">
        <v>210.1</v>
      </c>
      <c r="AI35" s="19">
        <v>176.46</v>
      </c>
      <c r="AJ35" s="19">
        <v>121.62</v>
      </c>
      <c r="AK35" s="19">
        <v>149.96</v>
      </c>
      <c r="AL35" s="18">
        <v>151.77000000000001</v>
      </c>
      <c r="AM35" s="19">
        <v>199.34</v>
      </c>
      <c r="AN35" s="19">
        <v>167.42</v>
      </c>
      <c r="AO35" s="19">
        <v>115.39</v>
      </c>
      <c r="AP35" s="19">
        <v>142.28</v>
      </c>
      <c r="AQ35" s="18">
        <v>151.74596326237284</v>
      </c>
      <c r="AR35" s="19">
        <v>199.33687294147509</v>
      </c>
      <c r="AS35" s="19">
        <v>167.3968462772163</v>
      </c>
      <c r="AT35" s="19">
        <v>115.37404861203967</v>
      </c>
      <c r="AU35" s="19">
        <v>142.26120038819414</v>
      </c>
      <c r="AV35" s="18">
        <v>150.24</v>
      </c>
      <c r="AW35" s="19">
        <v>197.36</v>
      </c>
      <c r="AX35" s="19">
        <v>165.74</v>
      </c>
      <c r="AY35" s="19">
        <v>114.23</v>
      </c>
      <c r="AZ35" s="19">
        <v>140.85</v>
      </c>
      <c r="BA35" s="18">
        <v>150.24</v>
      </c>
      <c r="BB35" s="19">
        <v>197.36</v>
      </c>
      <c r="BC35" s="19">
        <v>165.73</v>
      </c>
      <c r="BD35" s="19">
        <v>114.23</v>
      </c>
      <c r="BE35" s="19">
        <v>140.85</v>
      </c>
      <c r="BF35" s="18">
        <v>148.15</v>
      </c>
      <c r="BG35" s="19">
        <v>194.62</v>
      </c>
      <c r="BH35" s="19">
        <v>163.43</v>
      </c>
      <c r="BI35" s="19">
        <v>112.64</v>
      </c>
      <c r="BJ35" s="19">
        <v>138.88999999999999</v>
      </c>
      <c r="BK35" s="18">
        <v>147.96</v>
      </c>
      <c r="BL35" s="19">
        <v>194.38</v>
      </c>
      <c r="BM35" s="19">
        <v>163.22999999999999</v>
      </c>
      <c r="BN35" s="19">
        <v>112.5</v>
      </c>
      <c r="BO35" s="19">
        <v>138.71</v>
      </c>
      <c r="BP35" s="18">
        <v>147.96</v>
      </c>
      <c r="BQ35" s="19">
        <v>194.38</v>
      </c>
      <c r="BR35" s="19">
        <v>163.22999999999999</v>
      </c>
      <c r="BS35" s="19">
        <v>112.5</v>
      </c>
      <c r="BT35" s="19">
        <v>138.71</v>
      </c>
      <c r="BU35" s="18">
        <v>147.91999999999999</v>
      </c>
      <c r="BV35" s="19">
        <v>194.33</v>
      </c>
      <c r="BW35" s="19">
        <v>163.18</v>
      </c>
      <c r="BX35" s="19">
        <v>112.47</v>
      </c>
      <c r="BY35" s="19">
        <v>138.68</v>
      </c>
      <c r="BZ35" s="18">
        <v>145.84</v>
      </c>
      <c r="CA35" s="19">
        <v>191.59</v>
      </c>
      <c r="CB35" s="19">
        <v>160.88</v>
      </c>
      <c r="CC35" s="19">
        <v>110.88</v>
      </c>
      <c r="CD35" s="19">
        <v>136.72</v>
      </c>
      <c r="CE35" s="18">
        <v>145.78</v>
      </c>
      <c r="CF35" s="19">
        <v>191.51</v>
      </c>
      <c r="CG35" s="19">
        <v>160.82</v>
      </c>
      <c r="CH35" s="19">
        <v>110.84</v>
      </c>
      <c r="CI35" s="19">
        <v>136.66999999999999</v>
      </c>
      <c r="CJ35" s="18">
        <v>145.49</v>
      </c>
      <c r="CK35" s="19">
        <v>191.12</v>
      </c>
      <c r="CL35" s="19">
        <v>160.5</v>
      </c>
      <c r="CM35" s="19">
        <v>110.62</v>
      </c>
      <c r="CN35" s="19">
        <v>136.4</v>
      </c>
      <c r="CO35" s="18">
        <v>145.4</v>
      </c>
      <c r="CP35" s="19">
        <v>190.9</v>
      </c>
      <c r="CQ35" s="19">
        <v>160.5</v>
      </c>
      <c r="CR35" s="19">
        <v>110.1</v>
      </c>
      <c r="CS35" s="19">
        <v>136.4</v>
      </c>
    </row>
    <row r="36" spans="1:97" x14ac:dyDescent="0.25">
      <c r="A36" s="20">
        <v>4362</v>
      </c>
      <c r="B36" s="21" t="s">
        <v>16</v>
      </c>
      <c r="C36" s="18">
        <v>276.45</v>
      </c>
      <c r="D36" s="22">
        <v>363.14</v>
      </c>
      <c r="E36" s="19">
        <v>305.18</v>
      </c>
      <c r="F36" s="19">
        <v>210.33</v>
      </c>
      <c r="G36" s="19">
        <v>259.33</v>
      </c>
      <c r="H36" s="18">
        <v>269.44</v>
      </c>
      <c r="I36" s="22">
        <v>353.93</v>
      </c>
      <c r="J36" s="19">
        <v>297.44</v>
      </c>
      <c r="K36" s="19">
        <v>205</v>
      </c>
      <c r="L36" s="19">
        <v>252.76</v>
      </c>
      <c r="M36" s="18">
        <f t="shared" si="15"/>
        <v>215.55</v>
      </c>
      <c r="N36" s="22">
        <f t="shared" si="5"/>
        <v>283.14</v>
      </c>
      <c r="O36" s="19">
        <f t="shared" si="6"/>
        <v>237.95</v>
      </c>
      <c r="P36" s="19">
        <f t="shared" si="7"/>
        <v>164</v>
      </c>
      <c r="Q36" s="19">
        <f t="shared" si="8"/>
        <v>202.21</v>
      </c>
      <c r="R36" s="18">
        <f t="shared" si="16"/>
        <v>209.6</v>
      </c>
      <c r="S36" s="22">
        <f t="shared" si="9"/>
        <v>275.32</v>
      </c>
      <c r="T36" s="19">
        <f t="shared" si="10"/>
        <v>231.38</v>
      </c>
      <c r="U36" s="19">
        <f t="shared" si="11"/>
        <v>159.47</v>
      </c>
      <c r="V36" s="19">
        <f t="shared" si="12"/>
        <v>196.63</v>
      </c>
      <c r="W36" s="18">
        <f t="shared" si="13"/>
        <v>201.54</v>
      </c>
      <c r="X36" s="22">
        <f t="shared" si="14"/>
        <v>264.73</v>
      </c>
      <c r="Y36" s="19">
        <v>222.48</v>
      </c>
      <c r="Z36" s="19">
        <v>153.34</v>
      </c>
      <c r="AA36" s="19">
        <v>189.07</v>
      </c>
      <c r="AB36" s="18">
        <v>201.54</v>
      </c>
      <c r="AC36" s="22">
        <v>264.73</v>
      </c>
      <c r="AD36" s="19">
        <v>222.35</v>
      </c>
      <c r="AE36" s="19">
        <v>153.25</v>
      </c>
      <c r="AF36" s="19">
        <v>188.96</v>
      </c>
      <c r="AG36" s="18">
        <v>191.94</v>
      </c>
      <c r="AH36" s="22">
        <v>252.12</v>
      </c>
      <c r="AI36" s="19">
        <v>211.76</v>
      </c>
      <c r="AJ36" s="19">
        <v>145.94999999999999</v>
      </c>
      <c r="AK36" s="19">
        <v>179.96</v>
      </c>
      <c r="AL36" s="18">
        <v>182.11</v>
      </c>
      <c r="AM36" s="22">
        <v>239.2</v>
      </c>
      <c r="AN36" s="19">
        <v>200.91</v>
      </c>
      <c r="AO36" s="19">
        <v>138.47</v>
      </c>
      <c r="AP36" s="19">
        <v>170.74</v>
      </c>
      <c r="AQ36" s="18">
        <v>182.08491319036128</v>
      </c>
      <c r="AR36" s="22">
        <v>239.20015058448303</v>
      </c>
      <c r="AS36" s="19">
        <v>200.880312622454</v>
      </c>
      <c r="AT36" s="19">
        <v>138.45090687934481</v>
      </c>
      <c r="AU36" s="19">
        <v>170.71548901073021</v>
      </c>
      <c r="AV36" s="18">
        <v>180.28</v>
      </c>
      <c r="AW36" s="22">
        <v>236.83</v>
      </c>
      <c r="AX36" s="19">
        <v>198.89</v>
      </c>
      <c r="AY36" s="19">
        <v>137.08000000000001</v>
      </c>
      <c r="AZ36" s="19">
        <v>169.03</v>
      </c>
      <c r="BA36" s="18">
        <v>180.28</v>
      </c>
      <c r="BB36" s="22">
        <v>236.83</v>
      </c>
      <c r="BC36" s="19">
        <v>198.88</v>
      </c>
      <c r="BD36" s="19">
        <v>137.08000000000001</v>
      </c>
      <c r="BE36" s="19">
        <v>169.02</v>
      </c>
      <c r="BF36" s="18">
        <v>177.77</v>
      </c>
      <c r="BG36" s="22">
        <v>233.54</v>
      </c>
      <c r="BH36" s="19">
        <v>196.12</v>
      </c>
      <c r="BI36" s="19">
        <v>135.16999999999999</v>
      </c>
      <c r="BJ36" s="19">
        <v>166.67</v>
      </c>
      <c r="BK36" s="18">
        <v>177.55</v>
      </c>
      <c r="BL36" s="22">
        <v>233.25</v>
      </c>
      <c r="BM36" s="19">
        <v>195.88</v>
      </c>
      <c r="BN36" s="19">
        <v>135</v>
      </c>
      <c r="BO36" s="19">
        <v>166.46</v>
      </c>
      <c r="BP36" s="18">
        <v>177.55</v>
      </c>
      <c r="BQ36" s="22">
        <v>233.25</v>
      </c>
      <c r="BR36" s="19">
        <v>195.88</v>
      </c>
      <c r="BS36" s="19">
        <v>135</v>
      </c>
      <c r="BT36" s="19">
        <v>166.46</v>
      </c>
      <c r="BU36" s="18">
        <v>177.5</v>
      </c>
      <c r="BV36" s="22">
        <v>233.19</v>
      </c>
      <c r="BW36" s="19">
        <v>195.83</v>
      </c>
      <c r="BX36" s="19">
        <v>134.97</v>
      </c>
      <c r="BY36" s="19">
        <v>166.42</v>
      </c>
      <c r="BZ36" s="18">
        <v>175</v>
      </c>
      <c r="CA36" s="22">
        <v>229.9</v>
      </c>
      <c r="CB36" s="19">
        <v>193.07</v>
      </c>
      <c r="CC36" s="19">
        <v>133.06</v>
      </c>
      <c r="CD36" s="19">
        <v>164.08</v>
      </c>
      <c r="CE36" s="18">
        <v>174.93</v>
      </c>
      <c r="CF36" s="19">
        <v>229.81</v>
      </c>
      <c r="CG36" s="19">
        <v>192.99</v>
      </c>
      <c r="CH36" s="19">
        <v>133.01</v>
      </c>
      <c r="CI36" s="19">
        <v>164.01</v>
      </c>
      <c r="CJ36" s="18">
        <v>174.58</v>
      </c>
      <c r="CK36" s="19">
        <v>229.35</v>
      </c>
      <c r="CL36" s="19">
        <v>192.6</v>
      </c>
      <c r="CM36" s="19">
        <v>132.74</v>
      </c>
      <c r="CN36" s="19">
        <v>163.68</v>
      </c>
      <c r="CO36" s="18">
        <v>174.48</v>
      </c>
      <c r="CP36" s="19">
        <v>229.08</v>
      </c>
      <c r="CQ36" s="19">
        <v>192.6</v>
      </c>
      <c r="CR36" s="19">
        <v>132.12</v>
      </c>
      <c r="CS36" s="19">
        <v>163.68</v>
      </c>
    </row>
    <row r="37" spans="1:97" x14ac:dyDescent="0.25">
      <c r="A37" s="20">
        <v>4363</v>
      </c>
      <c r="B37" s="21" t="s">
        <v>17</v>
      </c>
      <c r="C37" s="18">
        <v>322.52999999999997</v>
      </c>
      <c r="D37" s="22">
        <v>423.63</v>
      </c>
      <c r="E37" s="19">
        <v>356.04</v>
      </c>
      <c r="F37" s="19">
        <v>245.38</v>
      </c>
      <c r="G37" s="19">
        <v>302.56</v>
      </c>
      <c r="H37" s="18">
        <v>314.35000000000002</v>
      </c>
      <c r="I37" s="22">
        <v>412.89</v>
      </c>
      <c r="J37" s="19">
        <v>347.01</v>
      </c>
      <c r="K37" s="19">
        <v>239.16</v>
      </c>
      <c r="L37" s="19">
        <v>294.89</v>
      </c>
      <c r="M37" s="18">
        <f t="shared" si="15"/>
        <v>251.48</v>
      </c>
      <c r="N37" s="22">
        <f t="shared" si="5"/>
        <v>330.31</v>
      </c>
      <c r="O37" s="19">
        <f t="shared" si="6"/>
        <v>277.61</v>
      </c>
      <c r="P37" s="19">
        <f t="shared" si="7"/>
        <v>191.33</v>
      </c>
      <c r="Q37" s="19">
        <f t="shared" si="8"/>
        <v>235.91</v>
      </c>
      <c r="R37" s="18">
        <f t="shared" si="16"/>
        <v>244.54</v>
      </c>
      <c r="S37" s="22">
        <f t="shared" si="9"/>
        <v>321.19</v>
      </c>
      <c r="T37" s="19">
        <f t="shared" si="10"/>
        <v>269.94</v>
      </c>
      <c r="U37" s="19">
        <f t="shared" si="11"/>
        <v>186.05</v>
      </c>
      <c r="V37" s="19">
        <f t="shared" si="12"/>
        <v>229.4</v>
      </c>
      <c r="W37" s="18">
        <f t="shared" si="13"/>
        <v>235.13</v>
      </c>
      <c r="X37" s="22">
        <f t="shared" si="14"/>
        <v>308.83999999999997</v>
      </c>
      <c r="Y37" s="19">
        <v>259.56</v>
      </c>
      <c r="Z37" s="19">
        <v>178.89</v>
      </c>
      <c r="AA37" s="19">
        <v>220.58</v>
      </c>
      <c r="AB37" s="18">
        <v>235.13</v>
      </c>
      <c r="AC37" s="22">
        <v>308.83999999999997</v>
      </c>
      <c r="AD37" s="19">
        <v>259.39999999999998</v>
      </c>
      <c r="AE37" s="19">
        <v>178.78</v>
      </c>
      <c r="AF37" s="19">
        <v>220.45</v>
      </c>
      <c r="AG37" s="18">
        <v>223.93</v>
      </c>
      <c r="AH37" s="22">
        <v>294.13</v>
      </c>
      <c r="AI37" s="19">
        <v>247.05</v>
      </c>
      <c r="AJ37" s="19">
        <v>170.27</v>
      </c>
      <c r="AK37" s="19">
        <v>209.95</v>
      </c>
      <c r="AL37" s="18">
        <v>212.46</v>
      </c>
      <c r="AM37" s="22">
        <v>279.06</v>
      </c>
      <c r="AN37" s="19">
        <v>234.39</v>
      </c>
      <c r="AO37" s="19">
        <v>161.55000000000001</v>
      </c>
      <c r="AP37" s="19">
        <v>199.2</v>
      </c>
      <c r="AQ37" s="18">
        <v>212.43410584283581</v>
      </c>
      <c r="AR37" s="22">
        <v>279.06342822749093</v>
      </c>
      <c r="AS37" s="19">
        <v>234.36377896769173</v>
      </c>
      <c r="AT37" s="19">
        <v>161.52776514664995</v>
      </c>
      <c r="AU37" s="19">
        <v>199.16977763326622</v>
      </c>
      <c r="AV37" s="18">
        <v>210.33</v>
      </c>
      <c r="AW37" s="22">
        <v>276.3</v>
      </c>
      <c r="AX37" s="19">
        <v>232.04</v>
      </c>
      <c r="AY37" s="19">
        <v>159.93</v>
      </c>
      <c r="AZ37" s="19">
        <v>197.2</v>
      </c>
      <c r="BA37" s="18">
        <v>210.32</v>
      </c>
      <c r="BB37" s="22">
        <v>276.3</v>
      </c>
      <c r="BC37" s="19">
        <v>232.04</v>
      </c>
      <c r="BD37" s="19">
        <v>159.91999999999999</v>
      </c>
      <c r="BE37" s="19">
        <v>197.19</v>
      </c>
      <c r="BF37" s="18">
        <v>207.4</v>
      </c>
      <c r="BG37" s="22">
        <v>272.45999999999998</v>
      </c>
      <c r="BH37" s="19">
        <v>228.81</v>
      </c>
      <c r="BI37" s="19">
        <v>157.69999999999999</v>
      </c>
      <c r="BJ37" s="19">
        <v>194.45</v>
      </c>
      <c r="BK37" s="18">
        <v>207.14</v>
      </c>
      <c r="BL37" s="22">
        <v>272.12</v>
      </c>
      <c r="BM37" s="19">
        <v>228.52</v>
      </c>
      <c r="BN37" s="19">
        <v>157.5</v>
      </c>
      <c r="BO37" s="19">
        <v>194.2</v>
      </c>
      <c r="BP37" s="18">
        <v>207.14</v>
      </c>
      <c r="BQ37" s="22">
        <v>272.12</v>
      </c>
      <c r="BR37" s="19">
        <v>228.52</v>
      </c>
      <c r="BS37" s="19">
        <v>157.5</v>
      </c>
      <c r="BT37" s="19">
        <v>194.2</v>
      </c>
      <c r="BU37" s="18">
        <v>207.09</v>
      </c>
      <c r="BV37" s="22">
        <v>272.05</v>
      </c>
      <c r="BW37" s="19">
        <v>228.46</v>
      </c>
      <c r="BX37" s="19">
        <v>157.46</v>
      </c>
      <c r="BY37" s="19">
        <v>194.15</v>
      </c>
      <c r="BZ37" s="18">
        <v>204.17</v>
      </c>
      <c r="CA37" s="22">
        <v>268.22000000000003</v>
      </c>
      <c r="CB37" s="19">
        <v>225.24</v>
      </c>
      <c r="CC37" s="19">
        <v>155.24</v>
      </c>
      <c r="CD37" s="19">
        <v>191.42</v>
      </c>
      <c r="CE37" s="18">
        <v>204.09</v>
      </c>
      <c r="CF37" s="19">
        <v>268.11</v>
      </c>
      <c r="CG37" s="19">
        <v>225.15</v>
      </c>
      <c r="CH37" s="19">
        <v>155.18</v>
      </c>
      <c r="CI37" s="19">
        <v>191.34</v>
      </c>
      <c r="CJ37" s="18">
        <v>203.68</v>
      </c>
      <c r="CK37" s="19">
        <v>267.57</v>
      </c>
      <c r="CL37" s="19">
        <v>224.7</v>
      </c>
      <c r="CM37" s="19">
        <v>154.87</v>
      </c>
      <c r="CN37" s="19">
        <v>190.96</v>
      </c>
      <c r="CO37" s="18">
        <v>203.56</v>
      </c>
      <c r="CP37" s="19">
        <v>267.26</v>
      </c>
      <c r="CQ37" s="19">
        <v>224.7</v>
      </c>
      <c r="CR37" s="19">
        <v>154.13999999999999</v>
      </c>
      <c r="CS37" s="19">
        <v>190.96</v>
      </c>
    </row>
    <row r="39" spans="1:97" ht="18" x14ac:dyDescent="0.25">
      <c r="A39" s="2" t="s">
        <v>22</v>
      </c>
    </row>
    <row r="41" spans="1:97" x14ac:dyDescent="0.25">
      <c r="A41" s="15"/>
      <c r="B41" s="15"/>
      <c r="C41" s="31" t="s">
        <v>55</v>
      </c>
      <c r="D41" s="31"/>
      <c r="E41" s="31"/>
      <c r="F41" s="31"/>
      <c r="G41" s="31"/>
      <c r="H41" s="31" t="s">
        <v>53</v>
      </c>
      <c r="I41" s="31"/>
      <c r="J41" s="31"/>
      <c r="K41" s="31"/>
      <c r="L41" s="31"/>
      <c r="M41" s="31" t="s">
        <v>52</v>
      </c>
      <c r="N41" s="31"/>
      <c r="O41" s="31"/>
      <c r="P41" s="31"/>
      <c r="Q41" s="31"/>
      <c r="R41" s="31" t="s">
        <v>51</v>
      </c>
      <c r="S41" s="31"/>
      <c r="T41" s="31"/>
      <c r="U41" s="31"/>
      <c r="V41" s="31"/>
      <c r="W41" s="31" t="s">
        <v>50</v>
      </c>
      <c r="X41" s="31"/>
      <c r="Y41" s="31"/>
      <c r="Z41" s="31"/>
      <c r="AA41" s="31"/>
      <c r="AB41" s="31" t="s">
        <v>49</v>
      </c>
      <c r="AC41" s="31"/>
      <c r="AD41" s="31"/>
      <c r="AE41" s="31"/>
      <c r="AF41" s="31"/>
      <c r="AG41" s="31" t="s">
        <v>48</v>
      </c>
      <c r="AH41" s="31"/>
      <c r="AI41" s="31"/>
      <c r="AJ41" s="31"/>
      <c r="AK41" s="31"/>
      <c r="AL41" s="31" t="s">
        <v>47</v>
      </c>
      <c r="AM41" s="31"/>
      <c r="AN41" s="31"/>
      <c r="AO41" s="31"/>
      <c r="AP41" s="31"/>
      <c r="AQ41" s="31" t="s">
        <v>46</v>
      </c>
      <c r="AR41" s="31"/>
      <c r="AS41" s="31"/>
      <c r="AT41" s="31"/>
      <c r="AU41" s="31"/>
      <c r="AV41" s="31" t="s">
        <v>45</v>
      </c>
      <c r="AW41" s="31"/>
      <c r="AX41" s="31"/>
      <c r="AY41" s="31"/>
      <c r="AZ41" s="31"/>
      <c r="BA41" s="31" t="s">
        <v>44</v>
      </c>
      <c r="BB41" s="31"/>
      <c r="BC41" s="31"/>
      <c r="BD41" s="31"/>
      <c r="BE41" s="31"/>
      <c r="BF41" s="31" t="s">
        <v>43</v>
      </c>
      <c r="BG41" s="31"/>
      <c r="BH41" s="31"/>
      <c r="BI41" s="31"/>
      <c r="BJ41" s="31"/>
      <c r="BK41" s="31" t="s">
        <v>42</v>
      </c>
      <c r="BL41" s="31"/>
      <c r="BM41" s="31"/>
      <c r="BN41" s="31"/>
      <c r="BO41" s="31"/>
      <c r="BP41" s="31" t="s">
        <v>41</v>
      </c>
      <c r="BQ41" s="31"/>
      <c r="BR41" s="31"/>
      <c r="BS41" s="31"/>
      <c r="BT41" s="31"/>
      <c r="BU41" s="31" t="s">
        <v>40</v>
      </c>
      <c r="BV41" s="31"/>
      <c r="BW41" s="31"/>
      <c r="BX41" s="31"/>
      <c r="BY41" s="31"/>
      <c r="BZ41" s="31" t="s">
        <v>39</v>
      </c>
      <c r="CA41" s="31"/>
      <c r="CB41" s="31"/>
      <c r="CC41" s="31"/>
      <c r="CD41" s="31"/>
      <c r="CE41" s="31" t="s">
        <v>38</v>
      </c>
      <c r="CF41" s="31"/>
      <c r="CG41" s="31"/>
      <c r="CH41" s="31"/>
      <c r="CI41" s="31"/>
      <c r="CJ41" s="31" t="s">
        <v>12</v>
      </c>
      <c r="CK41" s="31"/>
      <c r="CL41" s="31"/>
      <c r="CM41" s="31"/>
      <c r="CN41" s="31"/>
      <c r="CO41" s="31" t="s">
        <v>13</v>
      </c>
      <c r="CP41" s="31"/>
      <c r="CQ41" s="31"/>
      <c r="CR41" s="31"/>
      <c r="CS41" s="31"/>
    </row>
    <row r="42" spans="1:97" x14ac:dyDescent="0.25">
      <c r="A42" s="27" t="s">
        <v>32</v>
      </c>
      <c r="B42" s="28"/>
      <c r="C42" s="32" t="s">
        <v>0</v>
      </c>
      <c r="D42" s="33"/>
      <c r="E42" s="33"/>
      <c r="F42" s="33"/>
      <c r="G42" s="34"/>
      <c r="H42" s="32" t="s">
        <v>0</v>
      </c>
      <c r="I42" s="33"/>
      <c r="J42" s="33"/>
      <c r="K42" s="33"/>
      <c r="L42" s="34"/>
      <c r="M42" s="32" t="s">
        <v>0</v>
      </c>
      <c r="N42" s="33"/>
      <c r="O42" s="33"/>
      <c r="P42" s="33"/>
      <c r="Q42" s="34"/>
      <c r="R42" s="32" t="s">
        <v>0</v>
      </c>
      <c r="S42" s="33"/>
      <c r="T42" s="33"/>
      <c r="U42" s="33"/>
      <c r="V42" s="34"/>
      <c r="W42" s="32" t="s">
        <v>0</v>
      </c>
      <c r="X42" s="33"/>
      <c r="Y42" s="33"/>
      <c r="Z42" s="33"/>
      <c r="AA42" s="34"/>
      <c r="AB42" s="32" t="s">
        <v>0</v>
      </c>
      <c r="AC42" s="33"/>
      <c r="AD42" s="33"/>
      <c r="AE42" s="33"/>
      <c r="AF42" s="34"/>
      <c r="AG42" s="32" t="s">
        <v>0</v>
      </c>
      <c r="AH42" s="33"/>
      <c r="AI42" s="33"/>
      <c r="AJ42" s="33"/>
      <c r="AK42" s="34"/>
      <c r="AL42" s="32" t="s">
        <v>0</v>
      </c>
      <c r="AM42" s="33"/>
      <c r="AN42" s="33"/>
      <c r="AO42" s="33"/>
      <c r="AP42" s="34"/>
      <c r="AQ42" s="32" t="s">
        <v>0</v>
      </c>
      <c r="AR42" s="33"/>
      <c r="AS42" s="33"/>
      <c r="AT42" s="33"/>
      <c r="AU42" s="34"/>
      <c r="AV42" s="32" t="s">
        <v>0</v>
      </c>
      <c r="AW42" s="33"/>
      <c r="AX42" s="33"/>
      <c r="AY42" s="33"/>
      <c r="AZ42" s="34"/>
      <c r="BA42" s="32" t="s">
        <v>0</v>
      </c>
      <c r="BB42" s="33"/>
      <c r="BC42" s="33"/>
      <c r="BD42" s="33"/>
      <c r="BE42" s="34"/>
      <c r="BF42" s="32" t="s">
        <v>0</v>
      </c>
      <c r="BG42" s="33"/>
      <c r="BH42" s="33"/>
      <c r="BI42" s="33"/>
      <c r="BJ42" s="34"/>
      <c r="BK42" s="32" t="s">
        <v>0</v>
      </c>
      <c r="BL42" s="33"/>
      <c r="BM42" s="33"/>
      <c r="BN42" s="33"/>
      <c r="BO42" s="34"/>
      <c r="BP42" s="32" t="s">
        <v>0</v>
      </c>
      <c r="BQ42" s="33"/>
      <c r="BR42" s="33"/>
      <c r="BS42" s="33"/>
      <c r="BT42" s="34"/>
      <c r="BU42" s="32" t="s">
        <v>0</v>
      </c>
      <c r="BV42" s="33"/>
      <c r="BW42" s="33"/>
      <c r="BX42" s="33"/>
      <c r="BY42" s="34"/>
      <c r="BZ42" s="32" t="s">
        <v>0</v>
      </c>
      <c r="CA42" s="33"/>
      <c r="CB42" s="33"/>
      <c r="CC42" s="33"/>
      <c r="CD42" s="34"/>
      <c r="CE42" s="32" t="s">
        <v>0</v>
      </c>
      <c r="CF42" s="33"/>
      <c r="CG42" s="33"/>
      <c r="CH42" s="33"/>
      <c r="CI42" s="34"/>
      <c r="CJ42" s="32" t="s">
        <v>0</v>
      </c>
      <c r="CK42" s="33"/>
      <c r="CL42" s="33"/>
      <c r="CM42" s="33"/>
      <c r="CN42" s="34"/>
      <c r="CO42" s="32" t="s">
        <v>0</v>
      </c>
      <c r="CP42" s="33"/>
      <c r="CQ42" s="33"/>
      <c r="CR42" s="33"/>
      <c r="CS42" s="34"/>
    </row>
    <row r="43" spans="1:97" x14ac:dyDescent="0.25">
      <c r="A43" s="29" t="s">
        <v>1</v>
      </c>
      <c r="B43" s="29" t="s">
        <v>2</v>
      </c>
      <c r="C43" s="30" t="s">
        <v>3</v>
      </c>
      <c r="D43" s="29" t="s">
        <v>4</v>
      </c>
      <c r="E43" s="29" t="s">
        <v>5</v>
      </c>
      <c r="F43" s="29" t="s">
        <v>6</v>
      </c>
      <c r="G43" s="29" t="s">
        <v>7</v>
      </c>
      <c r="H43" s="30" t="s">
        <v>3</v>
      </c>
      <c r="I43" s="29" t="s">
        <v>4</v>
      </c>
      <c r="J43" s="29" t="s">
        <v>5</v>
      </c>
      <c r="K43" s="29" t="s">
        <v>6</v>
      </c>
      <c r="L43" s="29" t="s">
        <v>7</v>
      </c>
      <c r="M43" s="30" t="s">
        <v>3</v>
      </c>
      <c r="N43" s="29" t="s">
        <v>4</v>
      </c>
      <c r="O43" s="29" t="s">
        <v>5</v>
      </c>
      <c r="P43" s="29" t="s">
        <v>6</v>
      </c>
      <c r="Q43" s="29" t="s">
        <v>7</v>
      </c>
      <c r="R43" s="30" t="s">
        <v>3</v>
      </c>
      <c r="S43" s="29" t="s">
        <v>4</v>
      </c>
      <c r="T43" s="29" t="s">
        <v>5</v>
      </c>
      <c r="U43" s="29" t="s">
        <v>6</v>
      </c>
      <c r="V43" s="29" t="s">
        <v>7</v>
      </c>
      <c r="W43" s="30" t="s">
        <v>3</v>
      </c>
      <c r="X43" s="29" t="s">
        <v>4</v>
      </c>
      <c r="Y43" s="29" t="s">
        <v>5</v>
      </c>
      <c r="Z43" s="29" t="s">
        <v>6</v>
      </c>
      <c r="AA43" s="29" t="s">
        <v>7</v>
      </c>
      <c r="AB43" s="30" t="s">
        <v>3</v>
      </c>
      <c r="AC43" s="29" t="s">
        <v>4</v>
      </c>
      <c r="AD43" s="29" t="s">
        <v>5</v>
      </c>
      <c r="AE43" s="29" t="s">
        <v>6</v>
      </c>
      <c r="AF43" s="29" t="s">
        <v>7</v>
      </c>
      <c r="AG43" s="30" t="s">
        <v>3</v>
      </c>
      <c r="AH43" s="29" t="s">
        <v>4</v>
      </c>
      <c r="AI43" s="29" t="s">
        <v>5</v>
      </c>
      <c r="AJ43" s="29" t="s">
        <v>6</v>
      </c>
      <c r="AK43" s="29" t="s">
        <v>7</v>
      </c>
      <c r="AL43" s="30" t="s">
        <v>3</v>
      </c>
      <c r="AM43" s="29" t="s">
        <v>4</v>
      </c>
      <c r="AN43" s="29" t="s">
        <v>5</v>
      </c>
      <c r="AO43" s="29" t="s">
        <v>6</v>
      </c>
      <c r="AP43" s="29" t="s">
        <v>7</v>
      </c>
      <c r="AQ43" s="30" t="s">
        <v>3</v>
      </c>
      <c r="AR43" s="29" t="s">
        <v>4</v>
      </c>
      <c r="AS43" s="29" t="s">
        <v>5</v>
      </c>
      <c r="AT43" s="29" t="s">
        <v>6</v>
      </c>
      <c r="AU43" s="29" t="s">
        <v>7</v>
      </c>
      <c r="AV43" s="30" t="s">
        <v>3</v>
      </c>
      <c r="AW43" s="29" t="s">
        <v>4</v>
      </c>
      <c r="AX43" s="29" t="s">
        <v>5</v>
      </c>
      <c r="AY43" s="29" t="s">
        <v>6</v>
      </c>
      <c r="AZ43" s="29" t="s">
        <v>7</v>
      </c>
      <c r="BA43" s="30" t="s">
        <v>3</v>
      </c>
      <c r="BB43" s="29" t="s">
        <v>4</v>
      </c>
      <c r="BC43" s="29" t="s">
        <v>5</v>
      </c>
      <c r="BD43" s="29" t="s">
        <v>6</v>
      </c>
      <c r="BE43" s="29" t="s">
        <v>7</v>
      </c>
      <c r="BF43" s="30" t="s">
        <v>3</v>
      </c>
      <c r="BG43" s="29" t="s">
        <v>4</v>
      </c>
      <c r="BH43" s="29" t="s">
        <v>5</v>
      </c>
      <c r="BI43" s="29" t="s">
        <v>6</v>
      </c>
      <c r="BJ43" s="29" t="s">
        <v>7</v>
      </c>
      <c r="BK43" s="30" t="s">
        <v>3</v>
      </c>
      <c r="BL43" s="29" t="s">
        <v>4</v>
      </c>
      <c r="BM43" s="29" t="s">
        <v>5</v>
      </c>
      <c r="BN43" s="29" t="s">
        <v>6</v>
      </c>
      <c r="BO43" s="29" t="s">
        <v>7</v>
      </c>
      <c r="BP43" s="30" t="s">
        <v>3</v>
      </c>
      <c r="BQ43" s="29" t="s">
        <v>4</v>
      </c>
      <c r="BR43" s="29" t="s">
        <v>5</v>
      </c>
      <c r="BS43" s="29" t="s">
        <v>6</v>
      </c>
      <c r="BT43" s="29" t="s">
        <v>7</v>
      </c>
      <c r="BU43" s="30" t="s">
        <v>3</v>
      </c>
      <c r="BV43" s="29" t="s">
        <v>4</v>
      </c>
      <c r="BW43" s="29" t="s">
        <v>5</v>
      </c>
      <c r="BX43" s="29" t="s">
        <v>6</v>
      </c>
      <c r="BY43" s="29" t="s">
        <v>7</v>
      </c>
      <c r="BZ43" s="30" t="s">
        <v>3</v>
      </c>
      <c r="CA43" s="29" t="s">
        <v>4</v>
      </c>
      <c r="CB43" s="29" t="s">
        <v>5</v>
      </c>
      <c r="CC43" s="29" t="s">
        <v>6</v>
      </c>
      <c r="CD43" s="29" t="s">
        <v>7</v>
      </c>
      <c r="CE43" s="30" t="s">
        <v>3</v>
      </c>
      <c r="CF43" s="29" t="s">
        <v>4</v>
      </c>
      <c r="CG43" s="29" t="s">
        <v>5</v>
      </c>
      <c r="CH43" s="29" t="s">
        <v>6</v>
      </c>
      <c r="CI43" s="29" t="s">
        <v>7</v>
      </c>
      <c r="CJ43" s="30" t="s">
        <v>3</v>
      </c>
      <c r="CK43" s="29" t="s">
        <v>4</v>
      </c>
      <c r="CL43" s="29" t="s">
        <v>5</v>
      </c>
      <c r="CM43" s="29" t="s">
        <v>6</v>
      </c>
      <c r="CN43" s="29" t="s">
        <v>7</v>
      </c>
      <c r="CO43" s="30" t="s">
        <v>3</v>
      </c>
      <c r="CP43" s="29" t="s">
        <v>4</v>
      </c>
      <c r="CQ43" s="29" t="s">
        <v>5</v>
      </c>
      <c r="CR43" s="29" t="s">
        <v>6</v>
      </c>
      <c r="CS43" s="29" t="s">
        <v>7</v>
      </c>
    </row>
    <row r="44" spans="1:97" x14ac:dyDescent="0.25">
      <c r="A44" s="16">
        <v>4357</v>
      </c>
      <c r="B44" s="17" t="s">
        <v>18</v>
      </c>
      <c r="C44" s="18">
        <v>46.07</v>
      </c>
      <c r="D44" s="19">
        <v>60.51</v>
      </c>
      <c r="E44" s="19">
        <v>50.84</v>
      </c>
      <c r="F44" s="19">
        <v>35.08</v>
      </c>
      <c r="G44" s="19">
        <v>43.21</v>
      </c>
      <c r="H44" s="18">
        <v>44.9</v>
      </c>
      <c r="I44" s="19">
        <v>58.98</v>
      </c>
      <c r="J44" s="19">
        <v>49.55</v>
      </c>
      <c r="K44" s="19">
        <v>34.19</v>
      </c>
      <c r="L44" s="19">
        <v>42.11</v>
      </c>
      <c r="M44" s="18">
        <f>ROUND(R44*(1+0.0284),2)</f>
        <v>35.92</v>
      </c>
      <c r="N44" s="19">
        <f t="shared" ref="N44:N50" si="17">ROUND(S44*(1+0.0284),2)</f>
        <v>47.18</v>
      </c>
      <c r="O44" s="19">
        <f t="shared" ref="O44:O50" si="18">ROUND(T44*(1+0.0284),2)</f>
        <v>39.64</v>
      </c>
      <c r="P44" s="19">
        <f t="shared" ref="P44:P50" si="19">ROUND(U44*(1+0.0284),2)</f>
        <v>27.35</v>
      </c>
      <c r="Q44" s="19">
        <f t="shared" ref="Q44:Q50" si="20">ROUND(V44*(1+0.0284),2)</f>
        <v>33.69</v>
      </c>
      <c r="R44" s="18">
        <f>ROUND(W44*1.04,2)</f>
        <v>34.93</v>
      </c>
      <c r="S44" s="19">
        <f t="shared" ref="S44:S50" si="21">ROUND(X44*1.04,2)</f>
        <v>45.88</v>
      </c>
      <c r="T44" s="19">
        <f t="shared" ref="T44:T50" si="22">ROUND(Y44*1.04,2)</f>
        <v>38.549999999999997</v>
      </c>
      <c r="U44" s="19">
        <f t="shared" ref="U44:U50" si="23">ROUND(Z44*1.04,2)</f>
        <v>26.59</v>
      </c>
      <c r="V44" s="19">
        <f t="shared" ref="V44:V50" si="24">ROUND(AA44*1.04,2)</f>
        <v>32.76</v>
      </c>
      <c r="W44" s="18">
        <f t="shared" ref="W44:W50" si="25">AB44</f>
        <v>33.590000000000003</v>
      </c>
      <c r="X44" s="19">
        <f t="shared" ref="X44:X50" si="26">AC44</f>
        <v>44.12</v>
      </c>
      <c r="Y44" s="19">
        <v>37.07</v>
      </c>
      <c r="Z44" s="19">
        <v>25.57</v>
      </c>
      <c r="AA44" s="19">
        <v>31.5</v>
      </c>
      <c r="AB44" s="18">
        <v>33.590000000000003</v>
      </c>
      <c r="AC44" s="19">
        <v>44.12</v>
      </c>
      <c r="AD44" s="19">
        <v>37.049999999999997</v>
      </c>
      <c r="AE44" s="19">
        <v>25.55</v>
      </c>
      <c r="AF44" s="19">
        <v>31.48</v>
      </c>
      <c r="AG44" s="18">
        <v>31.99</v>
      </c>
      <c r="AH44" s="19">
        <v>42.02</v>
      </c>
      <c r="AI44" s="19">
        <v>35.29</v>
      </c>
      <c r="AJ44" s="19">
        <v>24.33</v>
      </c>
      <c r="AK44" s="19">
        <v>29.98</v>
      </c>
      <c r="AL44" s="18">
        <v>30.35</v>
      </c>
      <c r="AM44" s="19">
        <v>39.86</v>
      </c>
      <c r="AN44" s="19">
        <v>33.479999999999997</v>
      </c>
      <c r="AO44" s="19">
        <v>23.08</v>
      </c>
      <c r="AP44" s="19">
        <v>28.45</v>
      </c>
      <c r="AQ44" s="18">
        <v>30.349192652474564</v>
      </c>
      <c r="AR44" s="19">
        <v>39.863277643007962</v>
      </c>
      <c r="AS44" s="19">
        <v>33.473223620751561</v>
      </c>
      <c r="AT44" s="19">
        <v>23.076858267305163</v>
      </c>
      <c r="AU44" s="19">
        <v>28.444045898049904</v>
      </c>
      <c r="AV44" s="18">
        <v>30.05</v>
      </c>
      <c r="AW44" s="19">
        <v>39.47</v>
      </c>
      <c r="AX44" s="19">
        <v>33.14</v>
      </c>
      <c r="AY44" s="19">
        <v>22.85</v>
      </c>
      <c r="AZ44" s="19">
        <v>28.16</v>
      </c>
      <c r="BA44" s="18">
        <v>30.05</v>
      </c>
      <c r="BB44" s="19">
        <v>39.47</v>
      </c>
      <c r="BC44" s="19">
        <v>33.14</v>
      </c>
      <c r="BD44" s="19">
        <v>22.85</v>
      </c>
      <c r="BE44" s="19">
        <v>28.16</v>
      </c>
      <c r="BF44" s="18">
        <v>29.63</v>
      </c>
      <c r="BG44" s="19">
        <v>38.92</v>
      </c>
      <c r="BH44" s="19">
        <v>32.68</v>
      </c>
      <c r="BI44" s="19">
        <v>22.53</v>
      </c>
      <c r="BJ44" s="19">
        <v>27.77</v>
      </c>
      <c r="BK44" s="18">
        <v>29.6</v>
      </c>
      <c r="BL44" s="19">
        <v>38.869999999999997</v>
      </c>
      <c r="BM44" s="19">
        <v>32.64</v>
      </c>
      <c r="BN44" s="19">
        <v>22.5</v>
      </c>
      <c r="BO44" s="19">
        <v>27.74</v>
      </c>
      <c r="BP44" s="18">
        <v>29.6</v>
      </c>
      <c r="BQ44" s="19">
        <v>38.869999999999997</v>
      </c>
      <c r="BR44" s="19">
        <v>32.64</v>
      </c>
      <c r="BS44" s="19">
        <v>22.5</v>
      </c>
      <c r="BT44" s="19">
        <v>27.74</v>
      </c>
      <c r="BU44" s="18">
        <v>29.59</v>
      </c>
      <c r="BV44" s="19">
        <v>38.86</v>
      </c>
      <c r="BW44" s="19">
        <v>32.630000000000003</v>
      </c>
      <c r="BX44" s="19">
        <v>22.5</v>
      </c>
      <c r="BY44" s="19">
        <v>27.73</v>
      </c>
      <c r="BZ44" s="18">
        <v>29.17</v>
      </c>
      <c r="CA44" s="19">
        <v>38.32</v>
      </c>
      <c r="CB44" s="19">
        <v>32.17</v>
      </c>
      <c r="CC44" s="19">
        <v>22.18</v>
      </c>
      <c r="CD44" s="19">
        <v>27.34</v>
      </c>
      <c r="CE44" s="18">
        <v>29.16</v>
      </c>
      <c r="CF44" s="19">
        <v>38.299999999999997</v>
      </c>
      <c r="CG44" s="19">
        <v>32.159999999999997</v>
      </c>
      <c r="CH44" s="19">
        <v>22.17</v>
      </c>
      <c r="CI44" s="19">
        <v>27.33</v>
      </c>
      <c r="CJ44" s="18">
        <v>29.1</v>
      </c>
      <c r="CK44" s="19">
        <v>38.22</v>
      </c>
      <c r="CL44" s="19">
        <v>32.1</v>
      </c>
      <c r="CM44" s="19">
        <v>22.12</v>
      </c>
      <c r="CN44" s="19">
        <v>27.28</v>
      </c>
      <c r="CO44" s="18">
        <v>29.08</v>
      </c>
      <c r="CP44" s="19">
        <v>38.18</v>
      </c>
      <c r="CQ44" s="19">
        <v>32.1</v>
      </c>
      <c r="CR44" s="19">
        <v>22.02</v>
      </c>
      <c r="CS44" s="19">
        <v>27.28</v>
      </c>
    </row>
    <row r="45" spans="1:97" x14ac:dyDescent="0.25">
      <c r="A45" s="20">
        <v>4358</v>
      </c>
      <c r="B45" s="21" t="s">
        <v>19</v>
      </c>
      <c r="C45" s="18">
        <v>92.15</v>
      </c>
      <c r="D45" s="19">
        <v>121.03</v>
      </c>
      <c r="E45" s="19">
        <v>101.72</v>
      </c>
      <c r="F45" s="19">
        <v>70.11</v>
      </c>
      <c r="G45" s="19">
        <v>86.45</v>
      </c>
      <c r="H45" s="18">
        <v>89.81</v>
      </c>
      <c r="I45" s="19">
        <v>117.96</v>
      </c>
      <c r="J45" s="19">
        <v>99.14</v>
      </c>
      <c r="K45" s="19">
        <v>68.33</v>
      </c>
      <c r="L45" s="19">
        <v>84.26</v>
      </c>
      <c r="M45" s="18">
        <f t="shared" ref="M45:M50" si="27">ROUND(R45*(1+0.0284),2)</f>
        <v>71.849999999999994</v>
      </c>
      <c r="N45" s="19">
        <f t="shared" si="17"/>
        <v>94.37</v>
      </c>
      <c r="O45" s="19">
        <f t="shared" si="18"/>
        <v>79.31</v>
      </c>
      <c r="P45" s="19">
        <f t="shared" si="19"/>
        <v>54.66</v>
      </c>
      <c r="Q45" s="19">
        <f t="shared" si="20"/>
        <v>67.41</v>
      </c>
      <c r="R45" s="18">
        <f t="shared" ref="R45:R50" si="28">ROUND(W45*1.04,2)</f>
        <v>69.87</v>
      </c>
      <c r="S45" s="19">
        <f t="shared" si="21"/>
        <v>91.76</v>
      </c>
      <c r="T45" s="19">
        <f t="shared" si="22"/>
        <v>77.12</v>
      </c>
      <c r="U45" s="19">
        <f t="shared" si="23"/>
        <v>53.15</v>
      </c>
      <c r="V45" s="19">
        <f t="shared" si="24"/>
        <v>65.55</v>
      </c>
      <c r="W45" s="18">
        <f t="shared" si="25"/>
        <v>67.180000000000007</v>
      </c>
      <c r="X45" s="19">
        <f t="shared" si="26"/>
        <v>88.23</v>
      </c>
      <c r="Y45" s="19">
        <v>74.150000000000006</v>
      </c>
      <c r="Z45" s="19">
        <v>51.11</v>
      </c>
      <c r="AA45" s="19">
        <v>63.03</v>
      </c>
      <c r="AB45" s="18">
        <v>67.180000000000007</v>
      </c>
      <c r="AC45" s="19">
        <v>88.23</v>
      </c>
      <c r="AD45" s="19">
        <v>74.11</v>
      </c>
      <c r="AE45" s="19">
        <v>51.08</v>
      </c>
      <c r="AF45" s="19">
        <v>62.99</v>
      </c>
      <c r="AG45" s="18">
        <v>63.98</v>
      </c>
      <c r="AH45" s="19">
        <v>84.03</v>
      </c>
      <c r="AI45" s="19">
        <v>70.58</v>
      </c>
      <c r="AJ45" s="19">
        <v>48.65</v>
      </c>
      <c r="AK45" s="19">
        <v>59.99</v>
      </c>
      <c r="AL45" s="18">
        <v>60.71</v>
      </c>
      <c r="AM45" s="19">
        <v>79.73</v>
      </c>
      <c r="AN45" s="19">
        <v>66.97</v>
      </c>
      <c r="AO45" s="19">
        <v>46.16</v>
      </c>
      <c r="AP45" s="19">
        <v>56.92</v>
      </c>
      <c r="AQ45" s="18">
        <v>60.698385304949127</v>
      </c>
      <c r="AR45" s="19">
        <v>79.726555286015923</v>
      </c>
      <c r="AS45" s="19">
        <v>66.956689965989298</v>
      </c>
      <c r="AT45" s="19">
        <v>46.153716534610325</v>
      </c>
      <c r="AU45" s="19">
        <v>56.908577245072124</v>
      </c>
      <c r="AV45" s="18">
        <v>60.1</v>
      </c>
      <c r="AW45" s="19">
        <v>78.94</v>
      </c>
      <c r="AX45" s="19">
        <v>66.290000000000006</v>
      </c>
      <c r="AY45" s="19">
        <v>45.7</v>
      </c>
      <c r="AZ45" s="19">
        <v>56.35</v>
      </c>
      <c r="BA45" s="18">
        <v>60.1</v>
      </c>
      <c r="BB45" s="19">
        <v>78.94</v>
      </c>
      <c r="BC45" s="19">
        <v>66.290000000000006</v>
      </c>
      <c r="BD45" s="19">
        <v>45.7</v>
      </c>
      <c r="BE45" s="19">
        <v>56.34</v>
      </c>
      <c r="BF45" s="18">
        <v>59.26</v>
      </c>
      <c r="BG45" s="19">
        <v>77.84</v>
      </c>
      <c r="BH45" s="19">
        <v>65.37</v>
      </c>
      <c r="BI45" s="19">
        <v>45.06</v>
      </c>
      <c r="BJ45" s="19">
        <v>55.56</v>
      </c>
      <c r="BK45" s="18">
        <v>59.18</v>
      </c>
      <c r="BL45" s="19">
        <v>77.75</v>
      </c>
      <c r="BM45" s="19">
        <v>65.290000000000006</v>
      </c>
      <c r="BN45" s="19">
        <v>45</v>
      </c>
      <c r="BO45" s="19">
        <v>55.49</v>
      </c>
      <c r="BP45" s="18">
        <v>59.18</v>
      </c>
      <c r="BQ45" s="19">
        <v>77.75</v>
      </c>
      <c r="BR45" s="19">
        <v>65.290000000000006</v>
      </c>
      <c r="BS45" s="19">
        <v>45</v>
      </c>
      <c r="BT45" s="19">
        <v>55.49</v>
      </c>
      <c r="BU45" s="18">
        <v>59.17</v>
      </c>
      <c r="BV45" s="19">
        <v>77.73</v>
      </c>
      <c r="BW45" s="19">
        <v>65.28</v>
      </c>
      <c r="BX45" s="19">
        <v>44.99</v>
      </c>
      <c r="BY45" s="19">
        <v>55.47</v>
      </c>
      <c r="BZ45" s="18">
        <v>58.33</v>
      </c>
      <c r="CA45" s="19">
        <v>76.63</v>
      </c>
      <c r="CB45" s="19">
        <v>64.36</v>
      </c>
      <c r="CC45" s="19">
        <v>44.36</v>
      </c>
      <c r="CD45" s="19">
        <v>54.69</v>
      </c>
      <c r="CE45" s="18">
        <v>58.31</v>
      </c>
      <c r="CF45" s="19">
        <v>76.599999999999994</v>
      </c>
      <c r="CG45" s="19">
        <v>64.33</v>
      </c>
      <c r="CH45" s="19">
        <v>44.34</v>
      </c>
      <c r="CI45" s="19">
        <v>54.67</v>
      </c>
      <c r="CJ45" s="18">
        <v>58.19</v>
      </c>
      <c r="CK45" s="19">
        <v>76.45</v>
      </c>
      <c r="CL45" s="19">
        <v>64.2</v>
      </c>
      <c r="CM45" s="19">
        <v>44.25</v>
      </c>
      <c r="CN45" s="19">
        <v>54.56</v>
      </c>
      <c r="CO45" s="18">
        <v>58.16</v>
      </c>
      <c r="CP45" s="19">
        <v>76.36</v>
      </c>
      <c r="CQ45" s="19">
        <v>64.2</v>
      </c>
      <c r="CR45" s="19">
        <v>44.04</v>
      </c>
      <c r="CS45" s="19">
        <v>54.56</v>
      </c>
    </row>
    <row r="46" spans="1:97" x14ac:dyDescent="0.25">
      <c r="A46" s="20">
        <v>4359</v>
      </c>
      <c r="B46" s="21" t="s">
        <v>20</v>
      </c>
      <c r="C46" s="18">
        <v>138.24</v>
      </c>
      <c r="D46" s="19">
        <v>181.55</v>
      </c>
      <c r="E46" s="19">
        <v>152.6</v>
      </c>
      <c r="F46" s="19">
        <v>105.17</v>
      </c>
      <c r="G46" s="19">
        <v>129.66999999999999</v>
      </c>
      <c r="H46" s="18">
        <v>134.74</v>
      </c>
      <c r="I46" s="19">
        <v>176.95</v>
      </c>
      <c r="J46" s="19">
        <v>148.72999999999999</v>
      </c>
      <c r="K46" s="19">
        <v>102.5</v>
      </c>
      <c r="L46" s="19">
        <v>126.38</v>
      </c>
      <c r="M46" s="18">
        <f t="shared" si="27"/>
        <v>107.79</v>
      </c>
      <c r="N46" s="19">
        <f t="shared" si="17"/>
        <v>141.56</v>
      </c>
      <c r="O46" s="19">
        <f t="shared" si="18"/>
        <v>118.98</v>
      </c>
      <c r="P46" s="19">
        <f t="shared" si="19"/>
        <v>82</v>
      </c>
      <c r="Q46" s="19">
        <f t="shared" si="20"/>
        <v>101.1</v>
      </c>
      <c r="R46" s="18">
        <f t="shared" si="28"/>
        <v>104.81</v>
      </c>
      <c r="S46" s="19">
        <f t="shared" si="21"/>
        <v>137.65</v>
      </c>
      <c r="T46" s="19">
        <f t="shared" si="22"/>
        <v>115.69</v>
      </c>
      <c r="U46" s="19">
        <f t="shared" si="23"/>
        <v>79.739999999999995</v>
      </c>
      <c r="V46" s="19">
        <f t="shared" si="24"/>
        <v>98.31</v>
      </c>
      <c r="W46" s="18">
        <f t="shared" si="25"/>
        <v>100.78</v>
      </c>
      <c r="X46" s="19">
        <f t="shared" si="26"/>
        <v>132.36000000000001</v>
      </c>
      <c r="Y46" s="19">
        <v>111.24</v>
      </c>
      <c r="Z46" s="19">
        <v>76.67</v>
      </c>
      <c r="AA46" s="19">
        <v>94.53</v>
      </c>
      <c r="AB46" s="18">
        <v>100.78</v>
      </c>
      <c r="AC46" s="19">
        <v>132.36000000000001</v>
      </c>
      <c r="AD46" s="19">
        <v>111.17</v>
      </c>
      <c r="AE46" s="19">
        <v>76.62</v>
      </c>
      <c r="AF46" s="19">
        <v>94.47</v>
      </c>
      <c r="AG46" s="18">
        <v>95.98</v>
      </c>
      <c r="AH46" s="19">
        <v>126.06</v>
      </c>
      <c r="AI46" s="19">
        <v>105.88</v>
      </c>
      <c r="AJ46" s="19">
        <v>72.97</v>
      </c>
      <c r="AK46" s="19">
        <v>89.97</v>
      </c>
      <c r="AL46" s="18">
        <v>91.06</v>
      </c>
      <c r="AM46" s="19">
        <v>119.6</v>
      </c>
      <c r="AN46" s="19">
        <v>100.45</v>
      </c>
      <c r="AO46" s="19">
        <v>69.23</v>
      </c>
      <c r="AP46" s="19">
        <v>85.36</v>
      </c>
      <c r="AQ46" s="18">
        <v>91.047577957423698</v>
      </c>
      <c r="AR46" s="19">
        <v>119.60007529224151</v>
      </c>
      <c r="AS46" s="19">
        <v>100.440156311227</v>
      </c>
      <c r="AT46" s="19">
        <v>69.220332077429319</v>
      </c>
      <c r="AU46" s="19">
        <v>85.352623143122031</v>
      </c>
      <c r="AV46" s="18">
        <v>90.15</v>
      </c>
      <c r="AW46" s="19">
        <v>118.42</v>
      </c>
      <c r="AX46" s="19">
        <v>99.45</v>
      </c>
      <c r="AY46" s="19">
        <v>68.53</v>
      </c>
      <c r="AZ46" s="19">
        <v>84.51</v>
      </c>
      <c r="BA46" s="18">
        <v>90.14</v>
      </c>
      <c r="BB46" s="19">
        <v>118.42</v>
      </c>
      <c r="BC46" s="19">
        <v>99.44</v>
      </c>
      <c r="BD46" s="19">
        <v>68.53</v>
      </c>
      <c r="BE46" s="19">
        <v>84.5</v>
      </c>
      <c r="BF46" s="18">
        <v>88.89</v>
      </c>
      <c r="BG46" s="19">
        <v>116.77</v>
      </c>
      <c r="BH46" s="19">
        <v>98.06</v>
      </c>
      <c r="BI46" s="19">
        <v>67.58</v>
      </c>
      <c r="BJ46" s="19">
        <v>83.33</v>
      </c>
      <c r="BK46" s="18">
        <v>88.78</v>
      </c>
      <c r="BL46" s="19">
        <v>116.62</v>
      </c>
      <c r="BM46" s="19">
        <v>97.93</v>
      </c>
      <c r="BN46" s="19">
        <v>67.489999999999995</v>
      </c>
      <c r="BO46" s="19">
        <v>83.23</v>
      </c>
      <c r="BP46" s="18">
        <v>88.78</v>
      </c>
      <c r="BQ46" s="19">
        <v>116.62</v>
      </c>
      <c r="BR46" s="19">
        <v>97.93</v>
      </c>
      <c r="BS46" s="19">
        <v>67.489999999999995</v>
      </c>
      <c r="BT46" s="19">
        <v>83.23</v>
      </c>
      <c r="BU46" s="18">
        <v>88.76</v>
      </c>
      <c r="BV46" s="19">
        <v>116.59</v>
      </c>
      <c r="BW46" s="19">
        <v>97.91</v>
      </c>
      <c r="BX46" s="19">
        <v>67.48</v>
      </c>
      <c r="BY46" s="19">
        <v>83.21</v>
      </c>
      <c r="BZ46" s="18">
        <v>87.5</v>
      </c>
      <c r="CA46" s="19">
        <v>114.95</v>
      </c>
      <c r="CB46" s="19">
        <v>96.53</v>
      </c>
      <c r="CC46" s="19">
        <v>66.53</v>
      </c>
      <c r="CD46" s="19">
        <v>82.03</v>
      </c>
      <c r="CE46" s="18">
        <v>87.47</v>
      </c>
      <c r="CF46" s="19">
        <v>114.89999999999999</v>
      </c>
      <c r="CG46" s="19">
        <v>96.49</v>
      </c>
      <c r="CH46" s="19">
        <v>66.5</v>
      </c>
      <c r="CI46" s="19">
        <v>82</v>
      </c>
      <c r="CJ46" s="18">
        <v>87.29</v>
      </c>
      <c r="CK46" s="19">
        <v>114.67</v>
      </c>
      <c r="CL46" s="19">
        <v>96.3</v>
      </c>
      <c r="CM46" s="19">
        <v>66.37</v>
      </c>
      <c r="CN46" s="19">
        <v>81.84</v>
      </c>
      <c r="CO46" s="18">
        <v>87.24</v>
      </c>
      <c r="CP46" s="19">
        <v>114.54</v>
      </c>
      <c r="CQ46" s="19">
        <v>96.3</v>
      </c>
      <c r="CR46" s="19">
        <v>66.06</v>
      </c>
      <c r="CS46" s="19">
        <v>81.84</v>
      </c>
    </row>
    <row r="47" spans="1:97" x14ac:dyDescent="0.25">
      <c r="A47" s="20">
        <v>4360</v>
      </c>
      <c r="B47" s="21" t="s">
        <v>14</v>
      </c>
      <c r="C47" s="18">
        <v>184.3</v>
      </c>
      <c r="D47" s="19">
        <v>242.07</v>
      </c>
      <c r="E47" s="19">
        <v>203.45</v>
      </c>
      <c r="F47" s="19">
        <v>140.19999999999999</v>
      </c>
      <c r="G47" s="19">
        <v>172.91</v>
      </c>
      <c r="H47" s="18">
        <v>179.63</v>
      </c>
      <c r="I47" s="19">
        <v>235.93</v>
      </c>
      <c r="J47" s="19">
        <v>198.29</v>
      </c>
      <c r="K47" s="19">
        <v>136.65</v>
      </c>
      <c r="L47" s="19">
        <v>168.53</v>
      </c>
      <c r="M47" s="18">
        <f t="shared" si="27"/>
        <v>143.69999999999999</v>
      </c>
      <c r="N47" s="19">
        <f t="shared" si="17"/>
        <v>188.74</v>
      </c>
      <c r="O47" s="19">
        <f t="shared" si="18"/>
        <v>158.63</v>
      </c>
      <c r="P47" s="19">
        <f t="shared" si="19"/>
        <v>109.32</v>
      </c>
      <c r="Q47" s="19">
        <f t="shared" si="20"/>
        <v>134.82</v>
      </c>
      <c r="R47" s="18">
        <f t="shared" si="28"/>
        <v>139.72999999999999</v>
      </c>
      <c r="S47" s="19">
        <f t="shared" si="21"/>
        <v>183.53</v>
      </c>
      <c r="T47" s="19">
        <f t="shared" si="22"/>
        <v>154.25</v>
      </c>
      <c r="U47" s="19">
        <f t="shared" si="23"/>
        <v>106.3</v>
      </c>
      <c r="V47" s="19">
        <f t="shared" si="24"/>
        <v>131.1</v>
      </c>
      <c r="W47" s="18">
        <f t="shared" si="25"/>
        <v>134.36000000000001</v>
      </c>
      <c r="X47" s="19">
        <f t="shared" si="26"/>
        <v>176.47</v>
      </c>
      <c r="Y47" s="19">
        <v>148.32</v>
      </c>
      <c r="Z47" s="19">
        <v>102.21</v>
      </c>
      <c r="AA47" s="19">
        <v>126.06</v>
      </c>
      <c r="AB47" s="18">
        <v>134.36000000000001</v>
      </c>
      <c r="AC47" s="19">
        <v>176.47</v>
      </c>
      <c r="AD47" s="19">
        <v>148.22999999999999</v>
      </c>
      <c r="AE47" s="19">
        <v>102.15</v>
      </c>
      <c r="AF47" s="19">
        <v>125.98</v>
      </c>
      <c r="AG47" s="18">
        <v>127.96</v>
      </c>
      <c r="AH47" s="19">
        <v>168.07</v>
      </c>
      <c r="AI47" s="19">
        <v>141.16999999999999</v>
      </c>
      <c r="AJ47" s="19">
        <v>97.29</v>
      </c>
      <c r="AK47" s="19">
        <v>119.98</v>
      </c>
      <c r="AL47" s="18">
        <v>121.4</v>
      </c>
      <c r="AM47" s="19">
        <v>159.46</v>
      </c>
      <c r="AN47" s="19">
        <v>133.94</v>
      </c>
      <c r="AO47" s="19">
        <v>92.31</v>
      </c>
      <c r="AP47" s="19">
        <v>113.83</v>
      </c>
      <c r="AQ47" s="18">
        <v>121.38652788541212</v>
      </c>
      <c r="AR47" s="19">
        <v>159.46335293524947</v>
      </c>
      <c r="AS47" s="19">
        <v>133.92362265646472</v>
      </c>
      <c r="AT47" s="19">
        <v>92.297190344734489</v>
      </c>
      <c r="AU47" s="19">
        <v>113.81715449014425</v>
      </c>
      <c r="AV47" s="18">
        <v>120.18</v>
      </c>
      <c r="AW47" s="19">
        <v>157.88</v>
      </c>
      <c r="AX47" s="19">
        <v>132.6</v>
      </c>
      <c r="AY47" s="19">
        <v>91.38</v>
      </c>
      <c r="AZ47" s="19">
        <v>112.69</v>
      </c>
      <c r="BA47" s="18">
        <v>120.18</v>
      </c>
      <c r="BB47" s="19">
        <v>157.88</v>
      </c>
      <c r="BC47" s="19">
        <v>132.59</v>
      </c>
      <c r="BD47" s="19">
        <v>91.38</v>
      </c>
      <c r="BE47" s="19">
        <v>112.69</v>
      </c>
      <c r="BF47" s="18">
        <v>118.51</v>
      </c>
      <c r="BG47" s="19">
        <v>155.69</v>
      </c>
      <c r="BH47" s="19">
        <v>130.75</v>
      </c>
      <c r="BI47" s="19">
        <v>90.11</v>
      </c>
      <c r="BJ47" s="19">
        <v>111.12</v>
      </c>
      <c r="BK47" s="18">
        <v>118.36</v>
      </c>
      <c r="BL47" s="19">
        <v>155.49</v>
      </c>
      <c r="BM47" s="19">
        <v>130.58000000000001</v>
      </c>
      <c r="BN47" s="19">
        <v>90</v>
      </c>
      <c r="BO47" s="19">
        <v>110.98</v>
      </c>
      <c r="BP47" s="18">
        <v>118.36</v>
      </c>
      <c r="BQ47" s="19">
        <v>155.49</v>
      </c>
      <c r="BR47" s="19">
        <v>130.58000000000001</v>
      </c>
      <c r="BS47" s="19">
        <v>90</v>
      </c>
      <c r="BT47" s="19">
        <v>110.98</v>
      </c>
      <c r="BU47" s="18">
        <v>118.33</v>
      </c>
      <c r="BV47" s="19">
        <v>155.44999999999999</v>
      </c>
      <c r="BW47" s="19">
        <v>130.55000000000001</v>
      </c>
      <c r="BX47" s="19">
        <v>89.97</v>
      </c>
      <c r="BY47" s="19">
        <v>110.95</v>
      </c>
      <c r="BZ47" s="18">
        <v>116.67</v>
      </c>
      <c r="CA47" s="19">
        <v>153.26</v>
      </c>
      <c r="CB47" s="19">
        <v>128.71</v>
      </c>
      <c r="CC47" s="19">
        <v>88.71</v>
      </c>
      <c r="CD47" s="19">
        <v>109.38</v>
      </c>
      <c r="CE47" s="18">
        <v>116.62</v>
      </c>
      <c r="CF47" s="19">
        <v>153.19999999999999</v>
      </c>
      <c r="CG47" s="19">
        <v>128.66</v>
      </c>
      <c r="CH47" s="19">
        <v>88.67</v>
      </c>
      <c r="CI47" s="19">
        <v>109.34</v>
      </c>
      <c r="CJ47" s="18">
        <v>116.39</v>
      </c>
      <c r="CK47" s="19">
        <v>152.9</v>
      </c>
      <c r="CL47" s="19">
        <v>128.4</v>
      </c>
      <c r="CM47" s="19">
        <v>88.49</v>
      </c>
      <c r="CN47" s="19">
        <v>109.12</v>
      </c>
      <c r="CO47" s="18">
        <v>116.32</v>
      </c>
      <c r="CP47" s="19">
        <v>152.72</v>
      </c>
      <c r="CQ47" s="19">
        <v>128.4</v>
      </c>
      <c r="CR47" s="19">
        <v>88.08</v>
      </c>
      <c r="CS47" s="19">
        <v>109.12</v>
      </c>
    </row>
    <row r="48" spans="1:97" x14ac:dyDescent="0.25">
      <c r="A48" s="20">
        <v>4361</v>
      </c>
      <c r="B48" s="21" t="s">
        <v>15</v>
      </c>
      <c r="C48" s="18">
        <v>230.39</v>
      </c>
      <c r="D48" s="19">
        <v>302.61</v>
      </c>
      <c r="E48" s="19">
        <v>254.31</v>
      </c>
      <c r="F48" s="19">
        <v>175.27</v>
      </c>
      <c r="G48" s="19">
        <v>216.11</v>
      </c>
      <c r="H48" s="18">
        <v>224.55</v>
      </c>
      <c r="I48" s="19">
        <v>294.94</v>
      </c>
      <c r="J48" s="19">
        <v>247.86</v>
      </c>
      <c r="K48" s="19">
        <v>170.83</v>
      </c>
      <c r="L48" s="19">
        <v>210.63</v>
      </c>
      <c r="M48" s="18">
        <f t="shared" si="27"/>
        <v>179.64</v>
      </c>
      <c r="N48" s="19">
        <f t="shared" si="17"/>
        <v>235.95</v>
      </c>
      <c r="O48" s="19">
        <f t="shared" si="18"/>
        <v>198.29</v>
      </c>
      <c r="P48" s="19">
        <f t="shared" si="19"/>
        <v>136.66</v>
      </c>
      <c r="Q48" s="19">
        <f t="shared" si="20"/>
        <v>168.5</v>
      </c>
      <c r="R48" s="18">
        <f t="shared" si="28"/>
        <v>174.68</v>
      </c>
      <c r="S48" s="19">
        <f t="shared" si="21"/>
        <v>229.43</v>
      </c>
      <c r="T48" s="19">
        <f t="shared" si="22"/>
        <v>192.81</v>
      </c>
      <c r="U48" s="19">
        <f t="shared" si="23"/>
        <v>132.88999999999999</v>
      </c>
      <c r="V48" s="19">
        <f t="shared" si="24"/>
        <v>163.85</v>
      </c>
      <c r="W48" s="18">
        <f t="shared" si="25"/>
        <v>167.96</v>
      </c>
      <c r="X48" s="19">
        <f t="shared" si="26"/>
        <v>220.61</v>
      </c>
      <c r="Y48" s="19">
        <v>185.39</v>
      </c>
      <c r="Z48" s="19">
        <v>127.78</v>
      </c>
      <c r="AA48" s="19">
        <v>157.55000000000001</v>
      </c>
      <c r="AB48" s="18">
        <v>167.96</v>
      </c>
      <c r="AC48" s="19">
        <v>220.61</v>
      </c>
      <c r="AD48" s="19">
        <v>185.28</v>
      </c>
      <c r="AE48" s="19">
        <v>127.7</v>
      </c>
      <c r="AF48" s="19">
        <v>157.46</v>
      </c>
      <c r="AG48" s="18">
        <v>159.96</v>
      </c>
      <c r="AH48" s="19">
        <v>210.1</v>
      </c>
      <c r="AI48" s="19">
        <v>176.46</v>
      </c>
      <c r="AJ48" s="19">
        <v>121.62</v>
      </c>
      <c r="AK48" s="19">
        <v>149.96</v>
      </c>
      <c r="AL48" s="18">
        <v>151.77000000000001</v>
      </c>
      <c r="AM48" s="19">
        <v>199.34</v>
      </c>
      <c r="AN48" s="19">
        <v>167.42</v>
      </c>
      <c r="AO48" s="19">
        <v>115.39</v>
      </c>
      <c r="AP48" s="19">
        <v>142.28</v>
      </c>
      <c r="AQ48" s="18">
        <v>151.74596326237284</v>
      </c>
      <c r="AR48" s="19">
        <v>199.33687294147509</v>
      </c>
      <c r="AS48" s="19">
        <v>167.3968462772163</v>
      </c>
      <c r="AT48" s="19">
        <v>115.37404861203967</v>
      </c>
      <c r="AU48" s="19">
        <v>142.26120038819414</v>
      </c>
      <c r="AV48" s="18">
        <v>150.24</v>
      </c>
      <c r="AW48" s="19">
        <v>197.36</v>
      </c>
      <c r="AX48" s="19">
        <v>165.74</v>
      </c>
      <c r="AY48" s="19">
        <v>114.23</v>
      </c>
      <c r="AZ48" s="19">
        <v>140.85</v>
      </c>
      <c r="BA48" s="18">
        <v>150.24</v>
      </c>
      <c r="BB48" s="19">
        <v>197.36</v>
      </c>
      <c r="BC48" s="19">
        <v>165.73</v>
      </c>
      <c r="BD48" s="19">
        <v>114.23</v>
      </c>
      <c r="BE48" s="19">
        <v>140.85</v>
      </c>
      <c r="BF48" s="18">
        <v>148.15</v>
      </c>
      <c r="BG48" s="19">
        <v>194.62</v>
      </c>
      <c r="BH48" s="19">
        <v>163.43</v>
      </c>
      <c r="BI48" s="19">
        <v>112.64</v>
      </c>
      <c r="BJ48" s="19">
        <v>138.88999999999999</v>
      </c>
      <c r="BK48" s="18">
        <v>147.96</v>
      </c>
      <c r="BL48" s="19">
        <v>194.38</v>
      </c>
      <c r="BM48" s="19">
        <v>163.22999999999999</v>
      </c>
      <c r="BN48" s="19">
        <v>112.5</v>
      </c>
      <c r="BO48" s="19">
        <v>138.71</v>
      </c>
      <c r="BP48" s="18">
        <v>147.96</v>
      </c>
      <c r="BQ48" s="19">
        <v>194.38</v>
      </c>
      <c r="BR48" s="19">
        <v>163.22999999999999</v>
      </c>
      <c r="BS48" s="19">
        <v>112.5</v>
      </c>
      <c r="BT48" s="19">
        <v>138.71</v>
      </c>
      <c r="BU48" s="18">
        <v>147.91999999999999</v>
      </c>
      <c r="BV48" s="19">
        <v>194.33</v>
      </c>
      <c r="BW48" s="19">
        <v>163.18</v>
      </c>
      <c r="BX48" s="19">
        <v>112.47</v>
      </c>
      <c r="BY48" s="19">
        <v>138.68</v>
      </c>
      <c r="BZ48" s="18">
        <v>145.84</v>
      </c>
      <c r="CA48" s="19">
        <v>191.59</v>
      </c>
      <c r="CB48" s="19">
        <v>160.88</v>
      </c>
      <c r="CC48" s="19">
        <v>110.88</v>
      </c>
      <c r="CD48" s="19">
        <v>136.72</v>
      </c>
      <c r="CE48" s="18">
        <v>145.78</v>
      </c>
      <c r="CF48" s="19">
        <v>191.51</v>
      </c>
      <c r="CG48" s="19">
        <v>160.82</v>
      </c>
      <c r="CH48" s="19">
        <v>110.84</v>
      </c>
      <c r="CI48" s="19">
        <v>136.66999999999999</v>
      </c>
      <c r="CJ48" s="18">
        <v>145.49</v>
      </c>
      <c r="CK48" s="19">
        <v>191.12</v>
      </c>
      <c r="CL48" s="19">
        <v>160.5</v>
      </c>
      <c r="CM48" s="19">
        <v>110.62</v>
      </c>
      <c r="CN48" s="19">
        <v>136.4</v>
      </c>
      <c r="CO48" s="18">
        <v>145.4</v>
      </c>
      <c r="CP48" s="19">
        <v>190.9</v>
      </c>
      <c r="CQ48" s="19">
        <v>160.5</v>
      </c>
      <c r="CR48" s="19">
        <v>110.1</v>
      </c>
      <c r="CS48" s="19">
        <v>136.4</v>
      </c>
    </row>
    <row r="49" spans="1:106" x14ac:dyDescent="0.25">
      <c r="A49" s="20">
        <v>4362</v>
      </c>
      <c r="B49" s="21" t="s">
        <v>16</v>
      </c>
      <c r="C49" s="18">
        <v>276.45</v>
      </c>
      <c r="D49" s="22">
        <v>363.14</v>
      </c>
      <c r="E49" s="19">
        <v>305.18</v>
      </c>
      <c r="F49" s="19">
        <v>210.33</v>
      </c>
      <c r="G49" s="19">
        <v>259.33</v>
      </c>
      <c r="H49" s="18">
        <v>269.44</v>
      </c>
      <c r="I49" s="22">
        <v>353.93</v>
      </c>
      <c r="J49" s="19">
        <v>297.44</v>
      </c>
      <c r="K49" s="19">
        <v>205</v>
      </c>
      <c r="L49" s="19">
        <v>252.76</v>
      </c>
      <c r="M49" s="18">
        <f t="shared" si="27"/>
        <v>215.55</v>
      </c>
      <c r="N49" s="22">
        <f t="shared" si="17"/>
        <v>283.14</v>
      </c>
      <c r="O49" s="19">
        <f t="shared" si="18"/>
        <v>237.95</v>
      </c>
      <c r="P49" s="19">
        <f t="shared" si="19"/>
        <v>164</v>
      </c>
      <c r="Q49" s="19">
        <f t="shared" si="20"/>
        <v>202.21</v>
      </c>
      <c r="R49" s="18">
        <f t="shared" si="28"/>
        <v>209.6</v>
      </c>
      <c r="S49" s="22">
        <f t="shared" si="21"/>
        <v>275.32</v>
      </c>
      <c r="T49" s="19">
        <f t="shared" si="22"/>
        <v>231.38</v>
      </c>
      <c r="U49" s="19">
        <f t="shared" si="23"/>
        <v>159.47</v>
      </c>
      <c r="V49" s="19">
        <f t="shared" si="24"/>
        <v>196.63</v>
      </c>
      <c r="W49" s="18">
        <f t="shared" si="25"/>
        <v>201.54</v>
      </c>
      <c r="X49" s="22">
        <f t="shared" si="26"/>
        <v>264.73</v>
      </c>
      <c r="Y49" s="19">
        <v>222.48</v>
      </c>
      <c r="Z49" s="19">
        <v>153.34</v>
      </c>
      <c r="AA49" s="19">
        <v>189.07</v>
      </c>
      <c r="AB49" s="18">
        <v>201.54</v>
      </c>
      <c r="AC49" s="22">
        <v>264.73</v>
      </c>
      <c r="AD49" s="19">
        <v>222.35</v>
      </c>
      <c r="AE49" s="19">
        <v>153.25</v>
      </c>
      <c r="AF49" s="19">
        <v>188.96</v>
      </c>
      <c r="AG49" s="18">
        <v>191.94</v>
      </c>
      <c r="AH49" s="22">
        <v>252.12</v>
      </c>
      <c r="AI49" s="19">
        <v>211.76</v>
      </c>
      <c r="AJ49" s="19">
        <v>145.94999999999999</v>
      </c>
      <c r="AK49" s="19">
        <v>179.96</v>
      </c>
      <c r="AL49" s="18">
        <v>182.11</v>
      </c>
      <c r="AM49" s="22">
        <v>239.2</v>
      </c>
      <c r="AN49" s="19">
        <v>200.91</v>
      </c>
      <c r="AO49" s="19">
        <v>138.47</v>
      </c>
      <c r="AP49" s="19">
        <v>170.74</v>
      </c>
      <c r="AQ49" s="18">
        <v>182.08491319036128</v>
      </c>
      <c r="AR49" s="22">
        <v>239.20015058448303</v>
      </c>
      <c r="AS49" s="19">
        <v>200.880312622454</v>
      </c>
      <c r="AT49" s="19">
        <v>138.45090687934481</v>
      </c>
      <c r="AU49" s="19">
        <v>170.71548901073021</v>
      </c>
      <c r="AV49" s="18">
        <v>180.28</v>
      </c>
      <c r="AW49" s="22">
        <v>236.83</v>
      </c>
      <c r="AX49" s="19">
        <v>198.89</v>
      </c>
      <c r="AY49" s="19">
        <v>137.08000000000001</v>
      </c>
      <c r="AZ49" s="19">
        <v>169.03</v>
      </c>
      <c r="BA49" s="18">
        <v>180.28</v>
      </c>
      <c r="BB49" s="22">
        <v>236.83</v>
      </c>
      <c r="BC49" s="19">
        <v>198.88</v>
      </c>
      <c r="BD49" s="19">
        <v>137.08000000000001</v>
      </c>
      <c r="BE49" s="19">
        <v>169.02</v>
      </c>
      <c r="BF49" s="18">
        <v>177.77</v>
      </c>
      <c r="BG49" s="22">
        <v>233.54</v>
      </c>
      <c r="BH49" s="19">
        <v>196.12</v>
      </c>
      <c r="BI49" s="19">
        <v>135.16999999999999</v>
      </c>
      <c r="BJ49" s="19">
        <v>166.67</v>
      </c>
      <c r="BK49" s="18">
        <v>177.55</v>
      </c>
      <c r="BL49" s="22">
        <v>233.25</v>
      </c>
      <c r="BM49" s="19">
        <v>195.88</v>
      </c>
      <c r="BN49" s="19">
        <v>135</v>
      </c>
      <c r="BO49" s="19">
        <v>166.46</v>
      </c>
      <c r="BP49" s="18">
        <v>177.55</v>
      </c>
      <c r="BQ49" s="22">
        <v>233.25</v>
      </c>
      <c r="BR49" s="19">
        <v>195.88</v>
      </c>
      <c r="BS49" s="19">
        <v>135</v>
      </c>
      <c r="BT49" s="19">
        <v>166.46</v>
      </c>
      <c r="BU49" s="18">
        <v>177.5</v>
      </c>
      <c r="BV49" s="22">
        <v>233.19</v>
      </c>
      <c r="BW49" s="19">
        <v>195.83</v>
      </c>
      <c r="BX49" s="19">
        <v>134.97</v>
      </c>
      <c r="BY49" s="19">
        <v>166.42</v>
      </c>
      <c r="BZ49" s="18">
        <v>175</v>
      </c>
      <c r="CA49" s="22">
        <v>229.9</v>
      </c>
      <c r="CB49" s="19">
        <v>193.07</v>
      </c>
      <c r="CC49" s="19">
        <v>133.06</v>
      </c>
      <c r="CD49" s="19">
        <v>164.08</v>
      </c>
      <c r="CE49" s="18">
        <v>174.93</v>
      </c>
      <c r="CF49" s="19">
        <v>229.81</v>
      </c>
      <c r="CG49" s="19">
        <v>192.99</v>
      </c>
      <c r="CH49" s="19">
        <v>133.01</v>
      </c>
      <c r="CI49" s="19">
        <v>164.01</v>
      </c>
      <c r="CJ49" s="18">
        <v>174.58</v>
      </c>
      <c r="CK49" s="19">
        <v>229.35</v>
      </c>
      <c r="CL49" s="19">
        <v>192.6</v>
      </c>
      <c r="CM49" s="19">
        <v>132.74</v>
      </c>
      <c r="CN49" s="19">
        <v>163.68</v>
      </c>
      <c r="CO49" s="18">
        <v>174.48</v>
      </c>
      <c r="CP49" s="19">
        <v>229.08</v>
      </c>
      <c r="CQ49" s="19">
        <v>192.6</v>
      </c>
      <c r="CR49" s="19">
        <v>132.12</v>
      </c>
      <c r="CS49" s="19">
        <v>163.68</v>
      </c>
    </row>
    <row r="50" spans="1:106" x14ac:dyDescent="0.25">
      <c r="A50" s="20">
        <v>4363</v>
      </c>
      <c r="B50" s="21" t="s">
        <v>17</v>
      </c>
      <c r="C50" s="18">
        <v>322.52999999999997</v>
      </c>
      <c r="D50" s="22">
        <v>423.63</v>
      </c>
      <c r="E50" s="19">
        <v>356.04</v>
      </c>
      <c r="F50" s="19">
        <v>245.38</v>
      </c>
      <c r="G50" s="19">
        <v>302.56</v>
      </c>
      <c r="H50" s="18">
        <v>314.35000000000002</v>
      </c>
      <c r="I50" s="22">
        <v>412.89</v>
      </c>
      <c r="J50" s="19">
        <v>347.01</v>
      </c>
      <c r="K50" s="19">
        <v>239.16</v>
      </c>
      <c r="L50" s="19">
        <v>294.89</v>
      </c>
      <c r="M50" s="18">
        <f t="shared" si="27"/>
        <v>251.48</v>
      </c>
      <c r="N50" s="22">
        <f t="shared" si="17"/>
        <v>330.31</v>
      </c>
      <c r="O50" s="19">
        <f t="shared" si="18"/>
        <v>277.61</v>
      </c>
      <c r="P50" s="19">
        <f t="shared" si="19"/>
        <v>191.33</v>
      </c>
      <c r="Q50" s="19">
        <f t="shared" si="20"/>
        <v>235.91</v>
      </c>
      <c r="R50" s="18">
        <f t="shared" si="28"/>
        <v>244.54</v>
      </c>
      <c r="S50" s="22">
        <f t="shared" si="21"/>
        <v>321.19</v>
      </c>
      <c r="T50" s="19">
        <f t="shared" si="22"/>
        <v>269.94</v>
      </c>
      <c r="U50" s="19">
        <f t="shared" si="23"/>
        <v>186.05</v>
      </c>
      <c r="V50" s="19">
        <f t="shared" si="24"/>
        <v>229.4</v>
      </c>
      <c r="W50" s="18">
        <f t="shared" si="25"/>
        <v>235.13</v>
      </c>
      <c r="X50" s="22">
        <f t="shared" si="26"/>
        <v>308.83999999999997</v>
      </c>
      <c r="Y50" s="19">
        <v>259.56</v>
      </c>
      <c r="Z50" s="19">
        <v>178.89</v>
      </c>
      <c r="AA50" s="19">
        <v>220.58</v>
      </c>
      <c r="AB50" s="18">
        <v>235.13</v>
      </c>
      <c r="AC50" s="22">
        <v>308.83999999999997</v>
      </c>
      <c r="AD50" s="19">
        <v>259.39999999999998</v>
      </c>
      <c r="AE50" s="19">
        <v>178.78</v>
      </c>
      <c r="AF50" s="19">
        <v>220.45</v>
      </c>
      <c r="AG50" s="18">
        <v>223.93</v>
      </c>
      <c r="AH50" s="22">
        <v>294.13</v>
      </c>
      <c r="AI50" s="19">
        <v>247.05</v>
      </c>
      <c r="AJ50" s="19">
        <v>170.27</v>
      </c>
      <c r="AK50" s="19">
        <v>209.95</v>
      </c>
      <c r="AL50" s="18">
        <v>212.46</v>
      </c>
      <c r="AM50" s="22">
        <v>279.06</v>
      </c>
      <c r="AN50" s="19">
        <v>234.39</v>
      </c>
      <c r="AO50" s="19">
        <v>161.55000000000001</v>
      </c>
      <c r="AP50" s="19">
        <v>199.2</v>
      </c>
      <c r="AQ50" s="18">
        <v>212.43410584283581</v>
      </c>
      <c r="AR50" s="22">
        <v>279.06342822749093</v>
      </c>
      <c r="AS50" s="19">
        <v>234.36377896769173</v>
      </c>
      <c r="AT50" s="19">
        <v>161.52776514664995</v>
      </c>
      <c r="AU50" s="19">
        <v>199.16977763326622</v>
      </c>
      <c r="AV50" s="18">
        <v>210.33</v>
      </c>
      <c r="AW50" s="22">
        <v>276.3</v>
      </c>
      <c r="AX50" s="19">
        <v>232.04</v>
      </c>
      <c r="AY50" s="19">
        <v>159.93</v>
      </c>
      <c r="AZ50" s="19">
        <v>197.2</v>
      </c>
      <c r="BA50" s="18">
        <v>210.32</v>
      </c>
      <c r="BB50" s="22">
        <v>276.3</v>
      </c>
      <c r="BC50" s="19">
        <v>232.04</v>
      </c>
      <c r="BD50" s="19">
        <v>159.91999999999999</v>
      </c>
      <c r="BE50" s="19">
        <v>197.19</v>
      </c>
      <c r="BF50" s="18">
        <v>207.4</v>
      </c>
      <c r="BG50" s="22">
        <v>272.45999999999998</v>
      </c>
      <c r="BH50" s="19">
        <v>228.81</v>
      </c>
      <c r="BI50" s="19">
        <v>157.69999999999999</v>
      </c>
      <c r="BJ50" s="19">
        <v>194.45</v>
      </c>
      <c r="BK50" s="18">
        <v>207.14</v>
      </c>
      <c r="BL50" s="22">
        <v>272.12</v>
      </c>
      <c r="BM50" s="19">
        <v>228.52</v>
      </c>
      <c r="BN50" s="19">
        <v>157.5</v>
      </c>
      <c r="BO50" s="19">
        <v>194.2</v>
      </c>
      <c r="BP50" s="18">
        <v>207.14</v>
      </c>
      <c r="BQ50" s="22">
        <v>272.12</v>
      </c>
      <c r="BR50" s="19">
        <v>228.52</v>
      </c>
      <c r="BS50" s="19">
        <v>157.5</v>
      </c>
      <c r="BT50" s="19">
        <v>194.2</v>
      </c>
      <c r="BU50" s="18">
        <v>207.09</v>
      </c>
      <c r="BV50" s="22">
        <v>272.05</v>
      </c>
      <c r="BW50" s="19">
        <v>228.46</v>
      </c>
      <c r="BX50" s="19">
        <v>157.46</v>
      </c>
      <c r="BY50" s="19">
        <v>194.15</v>
      </c>
      <c r="BZ50" s="18">
        <v>204.17</v>
      </c>
      <c r="CA50" s="22">
        <v>268.22000000000003</v>
      </c>
      <c r="CB50" s="19">
        <v>225.24</v>
      </c>
      <c r="CC50" s="19">
        <v>155.24</v>
      </c>
      <c r="CD50" s="19">
        <v>191.42</v>
      </c>
      <c r="CE50" s="18">
        <v>204.09</v>
      </c>
      <c r="CF50" s="19">
        <v>268.11</v>
      </c>
      <c r="CG50" s="19">
        <v>225.15</v>
      </c>
      <c r="CH50" s="19">
        <v>155.18</v>
      </c>
      <c r="CI50" s="19">
        <v>191.34</v>
      </c>
      <c r="CJ50" s="18">
        <v>203.68</v>
      </c>
      <c r="CK50" s="19">
        <v>267.57</v>
      </c>
      <c r="CL50" s="19">
        <v>224.7</v>
      </c>
      <c r="CM50" s="19">
        <v>154.87</v>
      </c>
      <c r="CN50" s="19">
        <v>190.96</v>
      </c>
      <c r="CO50" s="18">
        <v>203.56</v>
      </c>
      <c r="CP50" s="19">
        <v>267.26</v>
      </c>
      <c r="CQ50" s="19">
        <v>224.7</v>
      </c>
      <c r="CR50" s="19">
        <v>154.13999999999999</v>
      </c>
      <c r="CS50" s="19">
        <v>190.96</v>
      </c>
    </row>
    <row r="51" spans="1:106" x14ac:dyDescent="0.25">
      <c r="A51" s="23"/>
      <c r="B51" s="24"/>
      <c r="C51" s="25"/>
      <c r="D51" s="26"/>
      <c r="E51" s="25"/>
      <c r="F51" s="25"/>
      <c r="G51" s="25"/>
      <c r="H51" s="25"/>
      <c r="I51" s="26"/>
      <c r="J51" s="25"/>
      <c r="K51" s="25"/>
      <c r="L51" s="25"/>
      <c r="M51" s="25"/>
      <c r="N51" s="26"/>
      <c r="O51" s="25"/>
      <c r="P51" s="25"/>
      <c r="Q51" s="25"/>
      <c r="R51" s="25"/>
      <c r="S51" s="26"/>
      <c r="T51" s="25"/>
      <c r="U51" s="25"/>
      <c r="V51" s="25"/>
      <c r="W51" s="25"/>
      <c r="X51" s="26"/>
      <c r="Y51" s="25"/>
      <c r="Z51" s="25"/>
      <c r="AA51" s="25"/>
      <c r="AB51" s="25"/>
      <c r="AC51" s="26"/>
      <c r="AD51" s="25"/>
      <c r="AE51" s="25"/>
      <c r="AF51" s="25"/>
      <c r="AG51" s="25"/>
      <c r="AH51" s="26"/>
      <c r="AI51" s="25"/>
      <c r="AJ51" s="25"/>
      <c r="AK51" s="25"/>
      <c r="AL51" s="25"/>
      <c r="AM51" s="26"/>
      <c r="AN51" s="25"/>
      <c r="AO51" s="25"/>
      <c r="AP51" s="25"/>
      <c r="AQ51" s="25"/>
      <c r="AR51" s="26"/>
      <c r="AS51" s="25"/>
      <c r="AT51" s="25"/>
      <c r="AU51" s="25"/>
      <c r="AV51" s="25"/>
      <c r="AW51" s="26"/>
      <c r="AX51" s="25"/>
      <c r="AY51" s="25"/>
      <c r="AZ51" s="25"/>
      <c r="BA51" s="25"/>
      <c r="BB51" s="26"/>
      <c r="BC51" s="25"/>
      <c r="BD51" s="25"/>
      <c r="BE51" s="25"/>
      <c r="BF51" s="25"/>
      <c r="BG51" s="26"/>
      <c r="BH51" s="25"/>
      <c r="BI51" s="25"/>
      <c r="BJ51" s="25"/>
      <c r="BK51" s="25"/>
      <c r="BL51" s="26"/>
      <c r="BM51" s="25"/>
      <c r="BN51" s="25"/>
      <c r="BO51" s="25"/>
      <c r="BP51" s="25"/>
      <c r="BQ51" s="26"/>
      <c r="BR51" s="25"/>
      <c r="BS51" s="25"/>
      <c r="BT51" s="25"/>
      <c r="BU51" s="25"/>
      <c r="BV51" s="26"/>
      <c r="BW51" s="25"/>
      <c r="BX51" s="25"/>
      <c r="BY51" s="25"/>
      <c r="BZ51" s="25"/>
      <c r="CA51" s="26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</row>
    <row r="52" spans="1:106" ht="15.75" x14ac:dyDescent="0.25">
      <c r="A52" s="5" t="s">
        <v>31</v>
      </c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</row>
    <row r="53" spans="1:106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</row>
    <row r="54" spans="1:106" x14ac:dyDescent="0.25">
      <c r="A54" s="7" t="s">
        <v>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</row>
    <row r="55" spans="1:106" x14ac:dyDescent="0.25">
      <c r="A55" s="6" t="s">
        <v>25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</row>
    <row r="56" spans="1:106" x14ac:dyDescent="0.2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</row>
    <row r="57" spans="1:106" x14ac:dyDescent="0.25">
      <c r="A57" s="8" t="s">
        <v>29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</row>
    <row r="58" spans="1:106" x14ac:dyDescent="0.25">
      <c r="A58" s="6" t="s">
        <v>56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</row>
    <row r="59" spans="1:106" x14ac:dyDescent="0.25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</row>
    <row r="60" spans="1:106" x14ac:dyDescent="0.25">
      <c r="A60" s="9" t="s">
        <v>28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</row>
    <row r="61" spans="1:106" x14ac:dyDescent="0.25">
      <c r="A61" s="6" t="s">
        <v>24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</row>
    <row r="62" spans="1:106" x14ac:dyDescent="0.25"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06" x14ac:dyDescent="0.25">
      <c r="A63" s="10" t="s">
        <v>27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06" x14ac:dyDescent="0.25">
      <c r="A64" s="6" t="s">
        <v>23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25">
      <c r="A65" s="4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25">
      <c r="A66" s="11" t="s">
        <v>30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25">
      <c r="A67" s="6" t="s">
        <v>26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25"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18.75" x14ac:dyDescent="0.25">
      <c r="A69" s="1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x14ac:dyDescent="0.25"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x14ac:dyDescent="0.25">
      <c r="A71" s="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x14ac:dyDescent="0.25"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25"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x14ac:dyDescent="0.25"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x14ac:dyDescent="0.25"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x14ac:dyDescent="0.25"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x14ac:dyDescent="0.25"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x14ac:dyDescent="0.25"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x14ac:dyDescent="0.25"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x14ac:dyDescent="0.25"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3:12" x14ac:dyDescent="0.25"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3:12" x14ac:dyDescent="0.25"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3:12" x14ac:dyDescent="0.25"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3:12" x14ac:dyDescent="0.25"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3:12" x14ac:dyDescent="0.25"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3:12" x14ac:dyDescent="0.25"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3:12" x14ac:dyDescent="0.25"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3:12" x14ac:dyDescent="0.25"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3:12" x14ac:dyDescent="0.25"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3:12" x14ac:dyDescent="0.25"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3:12" x14ac:dyDescent="0.25"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3:12" x14ac:dyDescent="0.25"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3:12" x14ac:dyDescent="0.25"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3:12" x14ac:dyDescent="0.25"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3:12" x14ac:dyDescent="0.25"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3:12" x14ac:dyDescent="0.25"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3:12" x14ac:dyDescent="0.25"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3:12" x14ac:dyDescent="0.25"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3:12" x14ac:dyDescent="0.25"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3:12" x14ac:dyDescent="0.25"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3:12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3:12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3:12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3:12" x14ac:dyDescent="0.25"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3:12" x14ac:dyDescent="0.25"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3:12" x14ac:dyDescent="0.25"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3:12" x14ac:dyDescent="0.25"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3:12" x14ac:dyDescent="0.25"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3:12" x14ac:dyDescent="0.25"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3:12" x14ac:dyDescent="0.25"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3:12" x14ac:dyDescent="0.25"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</sheetData>
  <mergeCells count="114">
    <mergeCell ref="C13:G13"/>
    <mergeCell ref="C14:G14"/>
    <mergeCell ref="C28:G28"/>
    <mergeCell ref="C29:G29"/>
    <mergeCell ref="C41:G41"/>
    <mergeCell ref="C42:G42"/>
    <mergeCell ref="AV42:AZ42"/>
    <mergeCell ref="AV13:AZ13"/>
    <mergeCell ref="AV14:AZ14"/>
    <mergeCell ref="AV28:AZ28"/>
    <mergeCell ref="AV29:AZ29"/>
    <mergeCell ref="AV41:AZ41"/>
    <mergeCell ref="M42:Q42"/>
    <mergeCell ref="M13:Q13"/>
    <mergeCell ref="M14:Q14"/>
    <mergeCell ref="M28:Q28"/>
    <mergeCell ref="M29:Q29"/>
    <mergeCell ref="M41:Q41"/>
    <mergeCell ref="R42:V42"/>
    <mergeCell ref="R13:V13"/>
    <mergeCell ref="R14:V14"/>
    <mergeCell ref="R28:V28"/>
    <mergeCell ref="R29:V29"/>
    <mergeCell ref="R41:V41"/>
    <mergeCell ref="AL42:AP42"/>
    <mergeCell ref="AL13:AP13"/>
    <mergeCell ref="AL14:AP14"/>
    <mergeCell ref="AL28:AP28"/>
    <mergeCell ref="AL29:AP29"/>
    <mergeCell ref="AL41:AP41"/>
    <mergeCell ref="CO13:CS13"/>
    <mergeCell ref="CJ13:CN13"/>
    <mergeCell ref="CE13:CI13"/>
    <mergeCell ref="CJ41:CN41"/>
    <mergeCell ref="CJ42:CN42"/>
    <mergeCell ref="CO14:CS14"/>
    <mergeCell ref="CO28:CS28"/>
    <mergeCell ref="CJ14:CN14"/>
    <mergeCell ref="CJ28:CN28"/>
    <mergeCell ref="CJ29:CN29"/>
    <mergeCell ref="CO29:CS29"/>
    <mergeCell ref="CO41:CS41"/>
    <mergeCell ref="CO42:CS42"/>
    <mergeCell ref="BP42:BT42"/>
    <mergeCell ref="BP13:BT13"/>
    <mergeCell ref="BP14:BT14"/>
    <mergeCell ref="BP28:BT28"/>
    <mergeCell ref="BP29:BT29"/>
    <mergeCell ref="BP41:BT41"/>
    <mergeCell ref="CE29:CI29"/>
    <mergeCell ref="CE42:CI42"/>
    <mergeCell ref="CE41:CI41"/>
    <mergeCell ref="BZ42:CD42"/>
    <mergeCell ref="BZ13:CD13"/>
    <mergeCell ref="BZ28:CD28"/>
    <mergeCell ref="BZ29:CD29"/>
    <mergeCell ref="BZ41:CD41"/>
    <mergeCell ref="CE28:CI28"/>
    <mergeCell ref="CE14:CI14"/>
    <mergeCell ref="BZ14:CD14"/>
    <mergeCell ref="BU42:BY42"/>
    <mergeCell ref="BU13:BY13"/>
    <mergeCell ref="BU14:BY14"/>
    <mergeCell ref="BU28:BY28"/>
    <mergeCell ref="BU29:BY29"/>
    <mergeCell ref="BU41:BY41"/>
    <mergeCell ref="BK42:BO42"/>
    <mergeCell ref="BK13:BO13"/>
    <mergeCell ref="AQ42:AU42"/>
    <mergeCell ref="AQ13:AU13"/>
    <mergeCell ref="AQ14:AU14"/>
    <mergeCell ref="AQ28:AU28"/>
    <mergeCell ref="AQ29:AU29"/>
    <mergeCell ref="AQ41:AU41"/>
    <mergeCell ref="BK14:BO14"/>
    <mergeCell ref="BK28:BO28"/>
    <mergeCell ref="BK29:BO29"/>
    <mergeCell ref="BK41:BO41"/>
    <mergeCell ref="BF42:BJ42"/>
    <mergeCell ref="BA13:BE13"/>
    <mergeCell ref="BA14:BE14"/>
    <mergeCell ref="BA28:BE28"/>
    <mergeCell ref="BA29:BE29"/>
    <mergeCell ref="BA41:BE41"/>
    <mergeCell ref="BA42:BE42"/>
    <mergeCell ref="BF13:BJ13"/>
    <mergeCell ref="BF14:BJ14"/>
    <mergeCell ref="BF28:BJ28"/>
    <mergeCell ref="BF29:BJ29"/>
    <mergeCell ref="BF41:BJ41"/>
    <mergeCell ref="AG42:AK42"/>
    <mergeCell ref="AG13:AK13"/>
    <mergeCell ref="AG14:AK14"/>
    <mergeCell ref="AG28:AK28"/>
    <mergeCell ref="AG29:AK29"/>
    <mergeCell ref="AG41:AK41"/>
    <mergeCell ref="AB42:AF42"/>
    <mergeCell ref="AB13:AF13"/>
    <mergeCell ref="AB14:AF14"/>
    <mergeCell ref="AB28:AF28"/>
    <mergeCell ref="AB29:AF29"/>
    <mergeCell ref="AB41:AF41"/>
    <mergeCell ref="H13:L13"/>
    <mergeCell ref="H14:L14"/>
    <mergeCell ref="H28:L28"/>
    <mergeCell ref="H29:L29"/>
    <mergeCell ref="H41:L41"/>
    <mergeCell ref="H42:L42"/>
    <mergeCell ref="W42:AA42"/>
    <mergeCell ref="W13:AA13"/>
    <mergeCell ref="W14:AA14"/>
    <mergeCell ref="W28:AA28"/>
    <mergeCell ref="W29:AA29"/>
    <mergeCell ref="W41:AA41"/>
  </mergeCells>
  <pageMargins left="0.7" right="0.7" top="0.75" bottom="0.75" header="0.3" footer="0.3"/>
  <pageSetup scale="54" orientation="landscape" r:id="rId1"/>
  <drawing r:id="rId2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Partial Hospitalization</vt:lpstr>
    </vt:vector>
  </TitlesOfParts>
  <Company>NYS OMH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6/27/25</dc:title>
  <dc:creator>NYS Employee</dc:creator>
  <cp:keywords/>
  <cp:lastModifiedBy>McRedmond, Nathan (OMH)</cp:lastModifiedBy>
  <cp:lastPrinted>2015-08-27T15:50:32Z</cp:lastPrinted>
  <dcterms:created xsi:type="dcterms:W3CDTF">2013-07-02T17:44:44Z</dcterms:created>
  <dcterms:modified xsi:type="dcterms:W3CDTF">2025-06-27T15:17:49Z</dcterms:modified>
</cp:coreProperties>
</file>