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emily_luddy_omh_ny_gov/Documents/Desktop/RFP-BronxWellnessPC_082625/"/>
    </mc:Choice>
  </mc:AlternateContent>
  <xr:revisionPtr revIDLastSave="11" documentId="8_{33DCB225-AD03-4B45-A7A5-DBA5337B505C}" xr6:coauthVersionLast="47" xr6:coauthVersionMax="47" xr10:uidLastSave="{2E119B8C-6A44-4846-8D28-8AF82D6013E4}"/>
  <bookViews>
    <workbookView xWindow="22932" yWindow="-108" windowWidth="23256" windowHeight="12576" tabRatio="681" xr2:uid="{B24C4D47-93A7-4FCC-993A-FA6E55566B1C}"/>
  </bookViews>
  <sheets>
    <sheet name="Instructions" sheetId="7" r:id="rId1"/>
    <sheet name="Section A - Summary" sheetId="1" r:id="rId2"/>
    <sheet name="Section B - PS (Operating)" sheetId="2" r:id="rId3"/>
    <sheet name="Section C - PS (Start-Up)" sheetId="3" r:id="rId4"/>
    <sheet name="Section D - OTPS (Operating)" sheetId="6" r:id="rId5"/>
    <sheet name="Section E - OTPS (Start-Up)" sheetId="4" r:id="rId6"/>
    <sheet name="Sheet1" sheetId="5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D5" i="4"/>
  <c r="G5" i="4" s="1"/>
  <c r="B31" i="1" s="1"/>
  <c r="D6" i="4"/>
  <c r="G6" i="4" s="1"/>
  <c r="B32" i="1" s="1"/>
  <c r="D7" i="4"/>
  <c r="D8" i="4"/>
  <c r="D9" i="4"/>
  <c r="G8" i="4" s="1"/>
  <c r="B34" i="1" s="1"/>
  <c r="D10" i="4"/>
  <c r="G9" i="4" s="1"/>
  <c r="B35" i="1" s="1"/>
  <c r="D11" i="4"/>
  <c r="G10" i="4" s="1"/>
  <c r="D12" i="4"/>
  <c r="G11" i="4" s="1"/>
  <c r="B37" i="1" s="1"/>
  <c r="D13" i="4"/>
  <c r="D14" i="4"/>
  <c r="D15" i="4"/>
  <c r="D16" i="4"/>
  <c r="D17" i="4"/>
  <c r="D18" i="4"/>
  <c r="D19" i="4"/>
  <c r="D20" i="4"/>
  <c r="D21" i="4"/>
  <c r="D22" i="4"/>
  <c r="D23" i="4"/>
  <c r="D24" i="4"/>
  <c r="D4" i="4"/>
  <c r="G4" i="4" s="1"/>
  <c r="B30" i="1" s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J13" i="2"/>
  <c r="D25" i="6"/>
  <c r="E25" i="6"/>
  <c r="F25" i="6"/>
  <c r="G25" i="6"/>
  <c r="C2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4" i="6"/>
  <c r="B47" i="1"/>
  <c r="G46" i="1"/>
  <c r="C47" i="1"/>
  <c r="D47" i="1"/>
  <c r="E47" i="1"/>
  <c r="F47" i="1"/>
  <c r="C25" i="4"/>
  <c r="G7" i="4" l="1"/>
  <c r="B33" i="1" s="1"/>
  <c r="B36" i="1"/>
  <c r="G36" i="1" s="1"/>
  <c r="C38" i="1"/>
  <c r="D38" i="1"/>
  <c r="E38" i="1"/>
  <c r="F38" i="1"/>
  <c r="D25" i="4"/>
  <c r="H25" i="6"/>
  <c r="P30" i="3"/>
  <c r="M30" i="3"/>
  <c r="J30" i="3"/>
  <c r="G30" i="3"/>
  <c r="D30" i="3"/>
  <c r="P29" i="3"/>
  <c r="M29" i="3"/>
  <c r="J29" i="3"/>
  <c r="G29" i="3"/>
  <c r="D29" i="3"/>
  <c r="P28" i="3"/>
  <c r="M28" i="3"/>
  <c r="J28" i="3"/>
  <c r="G28" i="3"/>
  <c r="D28" i="3"/>
  <c r="P27" i="3"/>
  <c r="M27" i="3"/>
  <c r="J27" i="3"/>
  <c r="G27" i="3"/>
  <c r="D27" i="3"/>
  <c r="P26" i="3"/>
  <c r="M26" i="3"/>
  <c r="J26" i="3"/>
  <c r="G26" i="3"/>
  <c r="D26" i="3"/>
  <c r="P25" i="3"/>
  <c r="M25" i="3"/>
  <c r="J25" i="3"/>
  <c r="G25" i="3"/>
  <c r="D25" i="3"/>
  <c r="P24" i="3"/>
  <c r="M24" i="3"/>
  <c r="J24" i="3"/>
  <c r="G24" i="3"/>
  <c r="D24" i="3"/>
  <c r="P23" i="3"/>
  <c r="M23" i="3"/>
  <c r="J23" i="3"/>
  <c r="G23" i="3"/>
  <c r="D23" i="3"/>
  <c r="P22" i="3"/>
  <c r="M22" i="3"/>
  <c r="J22" i="3"/>
  <c r="G22" i="3"/>
  <c r="D22" i="3"/>
  <c r="P21" i="3"/>
  <c r="M21" i="3"/>
  <c r="J21" i="3"/>
  <c r="G21" i="3"/>
  <c r="D21" i="3"/>
  <c r="P20" i="3"/>
  <c r="M20" i="3"/>
  <c r="J20" i="3"/>
  <c r="G20" i="3"/>
  <c r="D20" i="3"/>
  <c r="P19" i="3"/>
  <c r="M19" i="3"/>
  <c r="J19" i="3"/>
  <c r="G19" i="3"/>
  <c r="D19" i="3"/>
  <c r="P18" i="3"/>
  <c r="M18" i="3"/>
  <c r="J18" i="3"/>
  <c r="G18" i="3"/>
  <c r="D18" i="3"/>
  <c r="P17" i="3"/>
  <c r="M17" i="3"/>
  <c r="J17" i="3"/>
  <c r="G17" i="3"/>
  <c r="D17" i="3"/>
  <c r="P16" i="3"/>
  <c r="M16" i="3"/>
  <c r="J16" i="3"/>
  <c r="G16" i="3"/>
  <c r="D16" i="3"/>
  <c r="P15" i="3"/>
  <c r="M15" i="3"/>
  <c r="J15" i="3"/>
  <c r="G15" i="3"/>
  <c r="D15" i="3"/>
  <c r="P14" i="3"/>
  <c r="M14" i="3"/>
  <c r="J14" i="3"/>
  <c r="G14" i="3"/>
  <c r="D14" i="3"/>
  <c r="P13" i="3"/>
  <c r="M13" i="3"/>
  <c r="J13" i="3"/>
  <c r="G13" i="3"/>
  <c r="D13" i="3"/>
  <c r="P12" i="3"/>
  <c r="M12" i="3"/>
  <c r="J12" i="3"/>
  <c r="G12" i="3"/>
  <c r="D12" i="3"/>
  <c r="P11" i="3"/>
  <c r="M11" i="3"/>
  <c r="J11" i="3"/>
  <c r="G11" i="3"/>
  <c r="D11" i="3"/>
  <c r="P10" i="3"/>
  <c r="M10" i="3"/>
  <c r="J10" i="3"/>
  <c r="G10" i="3"/>
  <c r="D10" i="3"/>
  <c r="P9" i="3"/>
  <c r="M9" i="3"/>
  <c r="J9" i="3"/>
  <c r="G9" i="3"/>
  <c r="D9" i="3"/>
  <c r="P8" i="3"/>
  <c r="M8" i="3"/>
  <c r="J8" i="3"/>
  <c r="G8" i="3"/>
  <c r="D8" i="3"/>
  <c r="P7" i="3"/>
  <c r="M7" i="3"/>
  <c r="J7" i="3"/>
  <c r="G7" i="3"/>
  <c r="D7" i="3"/>
  <c r="P6" i="3"/>
  <c r="M6" i="3"/>
  <c r="J6" i="3"/>
  <c r="G6" i="3"/>
  <c r="D6" i="3"/>
  <c r="P5" i="3"/>
  <c r="M5" i="3"/>
  <c r="J5" i="3"/>
  <c r="G5" i="3"/>
  <c r="D5" i="3"/>
  <c r="G12" i="4" l="1"/>
  <c r="B38" i="1"/>
  <c r="J31" i="3"/>
  <c r="D24" i="1" s="1"/>
  <c r="D26" i="1" s="1"/>
  <c r="D27" i="1" s="1"/>
  <c r="D31" i="3"/>
  <c r="B24" i="1" s="1"/>
  <c r="B26" i="1" s="1"/>
  <c r="B27" i="1" s="1"/>
  <c r="P31" i="3"/>
  <c r="F24" i="1" s="1"/>
  <c r="G31" i="3"/>
  <c r="C24" i="1" s="1"/>
  <c r="C26" i="1" s="1"/>
  <c r="C27" i="1" s="1"/>
  <c r="M31" i="3"/>
  <c r="E24" i="1" s="1"/>
  <c r="E26" i="1" s="1"/>
  <c r="E27" i="1" s="1"/>
  <c r="G32" i="1"/>
  <c r="P30" i="2"/>
  <c r="M30" i="2"/>
  <c r="J30" i="2"/>
  <c r="G30" i="2"/>
  <c r="D30" i="2"/>
  <c r="P29" i="2"/>
  <c r="M29" i="2"/>
  <c r="J29" i="2"/>
  <c r="G29" i="2"/>
  <c r="D29" i="2"/>
  <c r="P28" i="2"/>
  <c r="M28" i="2"/>
  <c r="J28" i="2"/>
  <c r="G28" i="2"/>
  <c r="D28" i="2"/>
  <c r="P27" i="2"/>
  <c r="M27" i="2"/>
  <c r="J27" i="2"/>
  <c r="G27" i="2"/>
  <c r="D27" i="2"/>
  <c r="P26" i="2"/>
  <c r="M26" i="2"/>
  <c r="J26" i="2"/>
  <c r="G26" i="2"/>
  <c r="D26" i="2"/>
  <c r="P25" i="2"/>
  <c r="M25" i="2"/>
  <c r="J25" i="2"/>
  <c r="G25" i="2"/>
  <c r="D25" i="2"/>
  <c r="P24" i="2"/>
  <c r="M24" i="2"/>
  <c r="J24" i="2"/>
  <c r="G24" i="2"/>
  <c r="D24" i="2"/>
  <c r="P23" i="2"/>
  <c r="M23" i="2"/>
  <c r="J23" i="2"/>
  <c r="G23" i="2"/>
  <c r="D23" i="2"/>
  <c r="P22" i="2"/>
  <c r="M22" i="2"/>
  <c r="J22" i="2"/>
  <c r="G22" i="2"/>
  <c r="D22" i="2"/>
  <c r="P21" i="2"/>
  <c r="M21" i="2"/>
  <c r="J21" i="2"/>
  <c r="G21" i="2"/>
  <c r="D21" i="2"/>
  <c r="P20" i="2"/>
  <c r="M20" i="2"/>
  <c r="J20" i="2"/>
  <c r="G20" i="2"/>
  <c r="D20" i="2"/>
  <c r="P19" i="2"/>
  <c r="M19" i="2"/>
  <c r="J19" i="2"/>
  <c r="G19" i="2"/>
  <c r="D19" i="2"/>
  <c r="P18" i="2"/>
  <c r="M18" i="2"/>
  <c r="J18" i="2"/>
  <c r="G18" i="2"/>
  <c r="D18" i="2"/>
  <c r="P17" i="2"/>
  <c r="M17" i="2"/>
  <c r="J17" i="2"/>
  <c r="G17" i="2"/>
  <c r="D17" i="2"/>
  <c r="P16" i="2"/>
  <c r="M16" i="2"/>
  <c r="J16" i="2"/>
  <c r="G16" i="2"/>
  <c r="D16" i="2"/>
  <c r="P15" i="2"/>
  <c r="M15" i="2"/>
  <c r="J15" i="2"/>
  <c r="G15" i="2"/>
  <c r="D15" i="2"/>
  <c r="P14" i="2"/>
  <c r="M14" i="2"/>
  <c r="J14" i="2"/>
  <c r="G14" i="2"/>
  <c r="D14" i="2"/>
  <c r="P13" i="2"/>
  <c r="M13" i="2"/>
  <c r="G13" i="2"/>
  <c r="D13" i="2"/>
  <c r="P12" i="2"/>
  <c r="M12" i="2"/>
  <c r="J12" i="2"/>
  <c r="G12" i="2"/>
  <c r="D12" i="2"/>
  <c r="P11" i="2"/>
  <c r="M11" i="2"/>
  <c r="J11" i="2"/>
  <c r="G11" i="2"/>
  <c r="D11" i="2"/>
  <c r="P10" i="2"/>
  <c r="M10" i="2"/>
  <c r="J10" i="2"/>
  <c r="G10" i="2"/>
  <c r="D10" i="2"/>
  <c r="P9" i="2"/>
  <c r="M9" i="2"/>
  <c r="J9" i="2"/>
  <c r="G9" i="2"/>
  <c r="D9" i="2"/>
  <c r="P8" i="2"/>
  <c r="M8" i="2"/>
  <c r="J8" i="2"/>
  <c r="G8" i="2"/>
  <c r="D8" i="2"/>
  <c r="P7" i="2"/>
  <c r="M7" i="2"/>
  <c r="J7" i="2"/>
  <c r="G7" i="2"/>
  <c r="D7" i="2"/>
  <c r="P6" i="2"/>
  <c r="M6" i="2"/>
  <c r="J6" i="2"/>
  <c r="G6" i="2"/>
  <c r="D6" i="2"/>
  <c r="P5" i="2"/>
  <c r="M5" i="2"/>
  <c r="J5" i="2"/>
  <c r="G5" i="2"/>
  <c r="D5" i="2"/>
  <c r="G45" i="1"/>
  <c r="G44" i="1"/>
  <c r="G43" i="1"/>
  <c r="G37" i="1"/>
  <c r="G35" i="1"/>
  <c r="G34" i="1"/>
  <c r="G33" i="1"/>
  <c r="G31" i="1"/>
  <c r="G30" i="1"/>
  <c r="G31" i="2" l="1"/>
  <c r="C20" i="1" s="1"/>
  <c r="C22" i="1" s="1"/>
  <c r="C23" i="1" s="1"/>
  <c r="C28" i="1" s="1"/>
  <c r="G47" i="1"/>
  <c r="G38" i="1"/>
  <c r="F26" i="1"/>
  <c r="F27" i="1" s="1"/>
  <c r="G27" i="1" s="1"/>
  <c r="G24" i="1"/>
  <c r="G26" i="1" s="1"/>
  <c r="M31" i="2"/>
  <c r="E20" i="1" s="1"/>
  <c r="E22" i="1" s="1"/>
  <c r="D31" i="2"/>
  <c r="P31" i="2"/>
  <c r="F20" i="1" s="1"/>
  <c r="J31" i="2"/>
  <c r="D20" i="1" s="1"/>
  <c r="C40" i="1" l="1"/>
  <c r="C41" i="1" s="1"/>
  <c r="C48" i="1" s="1"/>
  <c r="B20" i="1"/>
  <c r="B22" i="1" s="1"/>
  <c r="B23" i="1" s="1"/>
  <c r="B28" i="1" s="1"/>
  <c r="B40" i="1" s="1"/>
  <c r="D22" i="1"/>
  <c r="D23" i="1" s="1"/>
  <c r="D28" i="1" s="1"/>
  <c r="F22" i="1"/>
  <c r="E23" i="1"/>
  <c r="B41" i="1" l="1"/>
  <c r="B48" i="1" s="1"/>
  <c r="G20" i="1"/>
  <c r="G22" i="1"/>
  <c r="D40" i="1"/>
  <c r="D41" i="1" s="1"/>
  <c r="D48" i="1" s="1"/>
  <c r="F23" i="1"/>
  <c r="F28" i="1" s="1"/>
  <c r="E28" i="1"/>
  <c r="G23" i="1" l="1"/>
  <c r="G28" i="1" s="1"/>
  <c r="G40" i="1" s="1"/>
  <c r="G41" i="1" s="1"/>
  <c r="G48" i="1" s="1"/>
  <c r="F40" i="1"/>
  <c r="F41" i="1" s="1"/>
  <c r="F48" i="1" s="1"/>
  <c r="E40" i="1"/>
  <c r="E41" i="1" s="1"/>
  <c r="E48" i="1" s="1"/>
</calcChain>
</file>

<file path=xl/sharedStrings.xml><?xml version="1.0" encoding="utf-8"?>
<sst xmlns="http://schemas.openxmlformats.org/spreadsheetml/2006/main" count="155" uniqueCount="77">
  <si>
    <t xml:space="preserve">Section A - Please enter data in the yellow cells only. </t>
  </si>
  <si>
    <t xml:space="preserve">Notes: </t>
  </si>
  <si>
    <t>Annual Operating Funding</t>
  </si>
  <si>
    <t>Operating funds to be used for personal service should be entered on the tab Section B - Regular PS. The total PS automatically links to Section A - Summary.</t>
  </si>
  <si>
    <t>Operating funds for non-personal (OTPS) service should be entered in Section D. The total OTPS automatically links to Section A - Summary.</t>
  </si>
  <si>
    <t xml:space="preserve">Fringe is calculated on the summary tab. A fringe percentage should be entered on row 21 for each budgeted year. </t>
  </si>
  <si>
    <t>Start Up Funding</t>
  </si>
  <si>
    <t xml:space="preserve">Start Up funds for personal service should be entered on the Section C tab. The total will be carried over to the summary document. </t>
  </si>
  <si>
    <t xml:space="preserve">Fringe is calculated on the summary tab. A fringe percentage should be entered on row 25 for each budgeted year. </t>
  </si>
  <si>
    <t>Start Up funds for non-personal (OTPS) service should be entered in Section E. The total OTPS automatically totals in year 1on the Section A - Summary tab.</t>
  </si>
  <si>
    <t>A&amp;OH %, no greater than 15%, should be entered in cell B40.</t>
  </si>
  <si>
    <t>Revenue</t>
  </si>
  <si>
    <t>All revenue projections should be entered directly on the Section A Summary tab, rows 44-46.</t>
  </si>
  <si>
    <t xml:space="preserve">State Funding is listed out in the funding section of the Procurement Document (RFP, RFA,SOI, etc…). These numbers should be reflected in Section A line 47. </t>
  </si>
  <si>
    <t>Cells B46 though F46 should reflect the annual state funding amounts.</t>
  </si>
  <si>
    <t>Definitions:</t>
  </si>
  <si>
    <t>Non-allowable costs can be found in Appendix X of the CFR Manual.</t>
  </si>
  <si>
    <t xml:space="preserve">Allowable admin and overhead costs can be found in Appendix I of the CFR Manual. </t>
  </si>
  <si>
    <t>NYSED::RSU: Consolidated Fiscal Report Manuals</t>
  </si>
  <si>
    <t>Operating Budget</t>
  </si>
  <si>
    <t>add name of bid here</t>
  </si>
  <si>
    <t>Section A - Budget Overview</t>
  </si>
  <si>
    <t>Year 1</t>
  </si>
  <si>
    <t>Year 2</t>
  </si>
  <si>
    <t>Year 3</t>
  </si>
  <si>
    <t>Year 4</t>
  </si>
  <si>
    <t>Year 5</t>
  </si>
  <si>
    <t>Total</t>
  </si>
  <si>
    <t>Staffing: Salary/Wage section will populate from Section B and Section C.</t>
  </si>
  <si>
    <t>PS:</t>
  </si>
  <si>
    <t xml:space="preserve"> </t>
  </si>
  <si>
    <t>Operating Salaries/Wages (Section B)</t>
  </si>
  <si>
    <t>Enter Fringe %</t>
  </si>
  <si>
    <t>Fringe Benefits</t>
  </si>
  <si>
    <t>Subttl Operating Salaries (Section B) and Fringe</t>
  </si>
  <si>
    <t>Start Up Salaries/Wages (Section C)</t>
  </si>
  <si>
    <t>Subttl Start Up Salaries (Section C) and Fringe</t>
  </si>
  <si>
    <t>TTL Salaries and Fringe</t>
  </si>
  <si>
    <t>OTPS:</t>
  </si>
  <si>
    <t>Supplies &amp; Materials</t>
  </si>
  <si>
    <t>Rent</t>
  </si>
  <si>
    <t>Equipment</t>
  </si>
  <si>
    <t>Travel</t>
  </si>
  <si>
    <t>Training</t>
  </si>
  <si>
    <t>Consulting Services</t>
  </si>
  <si>
    <t>Fees, Dues, Licensing, etc…</t>
  </si>
  <si>
    <t>Other</t>
  </si>
  <si>
    <t>Total OTPS</t>
  </si>
  <si>
    <t>Admin and Overhead % (No Greater Than 15%)</t>
  </si>
  <si>
    <t>Total A&amp;OH</t>
  </si>
  <si>
    <t>Total Projected Expenditures</t>
  </si>
  <si>
    <t>Revenue:</t>
  </si>
  <si>
    <t>Activites Revenue</t>
  </si>
  <si>
    <t>Donations/Non-State Grants</t>
  </si>
  <si>
    <t>Other Non-State Revenue</t>
  </si>
  <si>
    <t>State Funding</t>
  </si>
  <si>
    <t xml:space="preserve">Total Revenue </t>
  </si>
  <si>
    <t>Surpuls/Deficit</t>
  </si>
  <si>
    <t>Section B - Itemized Staff Plan</t>
  </si>
  <si>
    <t>This section must be completed as part of budget submission.  Estimated Expense is auto calculated.</t>
  </si>
  <si>
    <t>Position/Title</t>
  </si>
  <si>
    <t>Employee's Annual Salary at 100% effort</t>
  </si>
  <si>
    <r>
      <t xml:space="preserve">FTE %
</t>
    </r>
    <r>
      <rPr>
        <sz val="8"/>
        <color theme="1"/>
        <rFont val="Arial"/>
        <family val="2"/>
      </rPr>
      <t>(Percentage of time worked in a year, 1%-100%)</t>
    </r>
  </si>
  <si>
    <r>
      <t xml:space="preserve">Estimated
Expense
</t>
    </r>
    <r>
      <rPr>
        <sz val="8"/>
        <color theme="1"/>
        <rFont val="Arial"/>
        <family val="2"/>
      </rPr>
      <t>(Salary * FTE %)</t>
    </r>
  </si>
  <si>
    <t>Wellness Center Director</t>
  </si>
  <si>
    <t>Director of Quality / Evaluation</t>
  </si>
  <si>
    <t xml:space="preserve">Philanthropy / Fundraising </t>
  </si>
  <si>
    <t>Community Engagement Coordinator (marketing)</t>
  </si>
  <si>
    <t>OTPS - Other Than Personnel Service</t>
  </si>
  <si>
    <t>Expense Type</t>
  </si>
  <si>
    <t>Detail Desription</t>
  </si>
  <si>
    <t>Utilities ($4.53 per square foot)</t>
  </si>
  <si>
    <t>Totals</t>
  </si>
  <si>
    <t>Start Up - OTPS</t>
  </si>
  <si>
    <t>Category Totals</t>
  </si>
  <si>
    <t>Category</t>
  </si>
  <si>
    <t>Budget Template for Bronx PC Wellness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</si>
</sst>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sz val="16"/>
      <color theme="1"/>
      <name val="Arial"/>
      <family val="2"/>
    </font>
    <font>
      <sz val="11"/>
      <color theme="4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9" fontId="0" fillId="0" borderId="1" xfId="2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1" applyNumberFormat="1" applyFont="1" applyFill="1" applyBorder="1" applyProtection="1">
      <protection locked="0"/>
    </xf>
    <xf numFmtId="165" fontId="0" fillId="0" borderId="1" xfId="2" applyNumberFormat="1" applyFont="1" applyFill="1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9" fontId="0" fillId="5" borderId="1" xfId="2" applyFont="1" applyFill="1" applyBorder="1" applyProtection="1">
      <protection locked="0"/>
    </xf>
    <xf numFmtId="164" fontId="0" fillId="5" borderId="1" xfId="1" applyNumberFormat="1" applyFont="1" applyFill="1" applyBorder="1" applyProtection="1">
      <protection locked="0"/>
    </xf>
    <xf numFmtId="0" fontId="2" fillId="0" borderId="0" xfId="0" applyFont="1"/>
    <xf numFmtId="164" fontId="0" fillId="6" borderId="1" xfId="1" applyNumberFormat="1" applyFont="1" applyFill="1" applyBorder="1" applyProtection="1">
      <protection locked="0"/>
    </xf>
    <xf numFmtId="0" fontId="14" fillId="0" borderId="0" xfId="3"/>
    <xf numFmtId="164" fontId="2" fillId="0" borderId="2" xfId="0" applyNumberFormat="1" applyFont="1" applyFill="1" applyBorder="1" applyProtection="1"/>
    <xf numFmtId="0" fontId="3" fillId="0" borderId="0" xfId="0" applyFont="1" applyFill="1" applyProtection="1"/>
    <xf numFmtId="0" fontId="3" fillId="0" borderId="0" xfId="0" applyFont="1" applyProtection="1"/>
    <xf numFmtId="0" fontId="4" fillId="0" borderId="0" xfId="0" applyFont="1" applyFill="1" applyProtection="1"/>
    <xf numFmtId="0" fontId="5" fillId="0" borderId="0" xfId="0" applyFont="1" applyFill="1" applyProtection="1"/>
    <xf numFmtId="0" fontId="0" fillId="0" borderId="0" xfId="0" applyFill="1" applyProtection="1"/>
    <xf numFmtId="0" fontId="0" fillId="0" borderId="0" xfId="0" applyProtection="1"/>
    <xf numFmtId="0" fontId="6" fillId="0" borderId="0" xfId="0" applyFont="1" applyProtection="1"/>
    <xf numFmtId="0" fontId="5" fillId="0" borderId="1" xfId="0" applyFont="1" applyFill="1" applyBorder="1" applyProtection="1"/>
    <xf numFmtId="0" fontId="0" fillId="0" borderId="1" xfId="0" applyFill="1" applyBorder="1" applyProtection="1"/>
    <xf numFmtId="0" fontId="3" fillId="4" borderId="1" xfId="0" applyFont="1" applyFill="1" applyBorder="1" applyProtection="1"/>
    <xf numFmtId="0" fontId="0" fillId="4" borderId="1" xfId="0" applyFill="1" applyBorder="1" applyProtection="1"/>
    <xf numFmtId="0" fontId="3" fillId="4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right"/>
    </xf>
    <xf numFmtId="164" fontId="0" fillId="0" borderId="1" xfId="1" applyNumberFormat="1" applyFont="1" applyFill="1" applyBorder="1" applyProtection="1"/>
    <xf numFmtId="164" fontId="0" fillId="0" borderId="1" xfId="0" applyNumberFormat="1" applyFill="1" applyBorder="1" applyProtection="1"/>
    <xf numFmtId="9" fontId="0" fillId="0" borderId="1" xfId="2" applyFont="1" applyFill="1" applyBorder="1" applyAlignment="1" applyProtection="1">
      <alignment horizontal="right"/>
    </xf>
    <xf numFmtId="9" fontId="0" fillId="0" borderId="1" xfId="2" applyFont="1" applyFill="1" applyBorder="1" applyProtection="1"/>
    <xf numFmtId="0" fontId="11" fillId="0" borderId="0" xfId="0" applyFont="1" applyProtection="1"/>
    <xf numFmtId="0" fontId="2" fillId="0" borderId="1" xfId="0" applyFont="1" applyFill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right"/>
    </xf>
    <xf numFmtId="164" fontId="0" fillId="0" borderId="2" xfId="0" applyNumberFormat="1" applyFont="1" applyFill="1" applyBorder="1" applyProtection="1"/>
    <xf numFmtId="164" fontId="9" fillId="2" borderId="2" xfId="0" applyNumberFormat="1" applyFont="1" applyFill="1" applyBorder="1" applyProtection="1"/>
    <xf numFmtId="0" fontId="0" fillId="2" borderId="1" xfId="0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left" wrapText="1"/>
    </xf>
    <xf numFmtId="0" fontId="13" fillId="3" borderId="1" xfId="0" applyFont="1" applyFill="1" applyBorder="1" applyAlignment="1" applyProtection="1">
      <alignment horizontal="left"/>
    </xf>
    <xf numFmtId="164" fontId="12" fillId="3" borderId="1" xfId="1" applyNumberFormat="1" applyFont="1" applyFill="1" applyBorder="1" applyProtection="1"/>
    <xf numFmtId="0" fontId="0" fillId="2" borderId="1" xfId="0" applyFill="1" applyBorder="1" applyAlignment="1" applyProtection="1">
      <alignment horizontal="right" wrapText="1"/>
    </xf>
    <xf numFmtId="0" fontId="3" fillId="4" borderId="1" xfId="0" applyFont="1" applyFill="1" applyBorder="1" applyAlignment="1" applyProtection="1">
      <alignment wrapText="1"/>
    </xf>
    <xf numFmtId="9" fontId="0" fillId="7" borderId="1" xfId="2" applyFont="1" applyFill="1" applyBorder="1" applyProtection="1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7" fillId="0" borderId="0" xfId="0" applyFont="1" applyFill="1" applyProtection="1">
      <protection locked="0"/>
    </xf>
    <xf numFmtId="0" fontId="0" fillId="4" borderId="0" xfId="0" applyFill="1" applyProtection="1">
      <protection locked="0"/>
    </xf>
    <xf numFmtId="165" fontId="0" fillId="2" borderId="1" xfId="1" applyNumberFormat="1" applyFont="1" applyFill="1" applyBorder="1" applyProtection="1"/>
    <xf numFmtId="165" fontId="0" fillId="4" borderId="1" xfId="1" applyNumberFormat="1" applyFont="1" applyFill="1" applyBorder="1" applyProtection="1"/>
    <xf numFmtId="0" fontId="7" fillId="0" borderId="0" xfId="0" applyFont="1" applyFill="1" applyProtection="1"/>
    <xf numFmtId="0" fontId="0" fillId="4" borderId="1" xfId="0" applyFill="1" applyBorder="1" applyAlignment="1" applyProtection="1">
      <alignment wrapText="1"/>
    </xf>
    <xf numFmtId="0" fontId="5" fillId="0" borderId="0" xfId="0" applyFont="1" applyProtection="1">
      <protection locked="0"/>
    </xf>
    <xf numFmtId="166" fontId="0" fillId="0" borderId="0" xfId="1" applyNumberFormat="1" applyFont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166" fontId="0" fillId="0" borderId="1" xfId="1" applyNumberFormat="1" applyFont="1" applyBorder="1" applyProtection="1">
      <protection locked="0"/>
    </xf>
    <xf numFmtId="166" fontId="0" fillId="0" borderId="0" xfId="1" applyNumberFormat="1" applyFont="1" applyProtection="1"/>
    <xf numFmtId="0" fontId="10" fillId="0" borderId="3" xfId="0" applyFont="1" applyBorder="1" applyProtection="1"/>
    <xf numFmtId="0" fontId="0" fillId="0" borderId="4" xfId="0" applyBorder="1" applyProtection="1"/>
    <xf numFmtId="166" fontId="0" fillId="3" borderId="4" xfId="1" applyNumberFormat="1" applyFont="1" applyFill="1" applyBorder="1" applyProtection="1"/>
    <xf numFmtId="166" fontId="0" fillId="3" borderId="5" xfId="1" applyNumberFormat="1" applyFont="1" applyFill="1" applyBorder="1" applyProtection="1"/>
    <xf numFmtId="0" fontId="0" fillId="4" borderId="6" xfId="0" applyFill="1" applyBorder="1" applyProtection="1"/>
    <xf numFmtId="166" fontId="0" fillId="4" borderId="1" xfId="1" applyNumberFormat="1" applyFont="1" applyFill="1" applyBorder="1" applyProtection="1"/>
    <xf numFmtId="166" fontId="0" fillId="4" borderId="7" xfId="1" applyNumberFormat="1" applyFont="1" applyFill="1" applyBorder="1" applyProtection="1"/>
    <xf numFmtId="166" fontId="0" fillId="2" borderId="7" xfId="1" applyNumberFormat="1" applyFont="1" applyFill="1" applyBorder="1" applyProtection="1"/>
    <xf numFmtId="0" fontId="10" fillId="4" borderId="8" xfId="0" applyFont="1" applyFill="1" applyBorder="1" applyProtection="1"/>
    <xf numFmtId="0" fontId="10" fillId="4" borderId="9" xfId="0" applyFont="1" applyFill="1" applyBorder="1" applyProtection="1"/>
    <xf numFmtId="166" fontId="10" fillId="4" borderId="9" xfId="1" applyNumberFormat="1" applyFont="1" applyFill="1" applyBorder="1" applyProtection="1"/>
    <xf numFmtId="166" fontId="10" fillId="4" borderId="10" xfId="1" applyNumberFormat="1" applyFont="1" applyFill="1" applyBorder="1" applyProtection="1"/>
    <xf numFmtId="0" fontId="10" fillId="0" borderId="5" xfId="0" applyFont="1" applyBorder="1" applyProtection="1"/>
    <xf numFmtId="0" fontId="0" fillId="4" borderId="7" xfId="0" applyFill="1" applyBorder="1" applyProtection="1"/>
    <xf numFmtId="166" fontId="0" fillId="0" borderId="7" xfId="1" applyNumberFormat="1" applyFon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15" fillId="0" borderId="0" xfId="0" applyFont="1" applyFill="1" applyProtection="1"/>
    <xf numFmtId="0" fontId="0" fillId="0" borderId="0" xfId="0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53009</xdr:rowOff>
    </xdr:from>
    <xdr:to>
      <xdr:col>4</xdr:col>
      <xdr:colOff>304800</xdr:colOff>
      <xdr:row>0</xdr:row>
      <xdr:rowOff>812898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626432-7B3F-9578-6429-56823538E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009"/>
          <a:ext cx="2743200" cy="759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121920</xdr:rowOff>
    </xdr:from>
    <xdr:to>
      <xdr:col>3</xdr:col>
      <xdr:colOff>114300</xdr:colOff>
      <xdr:row>8</xdr:row>
      <xdr:rowOff>136203</xdr:rowOff>
    </xdr:to>
    <xdr:pic>
      <xdr:nvPicPr>
        <xdr:cNvPr id="2" name="Picture 1" descr="New York State Office of Mental Health logo">
          <a:extLst>
            <a:ext uri="{FF2B5EF4-FFF2-40B4-BE49-F238E27FC236}">
              <a16:creationId xmlns:a16="http://schemas.microsoft.com/office/drawing/2014/main" id="{1F74AAF4-5BE7-4F86-9ED3-EB7471A09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487680"/>
          <a:ext cx="4572000" cy="1111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ms.nysed.gov/rsu/Manuals_Forms/Manuals/CFRManua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BD92-ED1B-44EF-A377-1A2DC0A9E44F}">
  <dimension ref="A1:E26"/>
  <sheetViews>
    <sheetView tabSelected="1" topLeftCell="A15" zoomScale="115" zoomScaleNormal="115" workbookViewId="0">
      <selection activeCell="A26" sqref="A26"/>
    </sheetView>
  </sheetViews>
  <sheetFormatPr defaultRowHeight="14.4" x14ac:dyDescent="0.3"/>
  <sheetData>
    <row r="1" spans="1:5" ht="71.400000000000006" customHeight="1" x14ac:dyDescent="0.3"/>
    <row r="2" spans="1:5" x14ac:dyDescent="0.3">
      <c r="A2" s="1" t="s">
        <v>0</v>
      </c>
      <c r="B2" s="1"/>
      <c r="C2" s="1"/>
      <c r="D2" s="1"/>
      <c r="E2" s="1"/>
    </row>
    <row r="3" spans="1:5" x14ac:dyDescent="0.3">
      <c r="A3" s="9"/>
    </row>
    <row r="4" spans="1:5" x14ac:dyDescent="0.3">
      <c r="A4" s="74" t="s">
        <v>1</v>
      </c>
    </row>
    <row r="5" spans="1:5" x14ac:dyDescent="0.3">
      <c r="A5" s="9" t="s">
        <v>2</v>
      </c>
    </row>
    <row r="6" spans="1:5" x14ac:dyDescent="0.3">
      <c r="A6" t="s">
        <v>3</v>
      </c>
    </row>
    <row r="7" spans="1:5" x14ac:dyDescent="0.3">
      <c r="A7" t="s">
        <v>4</v>
      </c>
    </row>
    <row r="8" spans="1:5" x14ac:dyDescent="0.3">
      <c r="A8" t="s">
        <v>5</v>
      </c>
    </row>
    <row r="10" spans="1:5" x14ac:dyDescent="0.3">
      <c r="A10" s="9" t="s">
        <v>6</v>
      </c>
    </row>
    <row r="11" spans="1:5" x14ac:dyDescent="0.3">
      <c r="A11" t="s">
        <v>7</v>
      </c>
    </row>
    <row r="12" spans="1:5" x14ac:dyDescent="0.3">
      <c r="A12" t="s">
        <v>8</v>
      </c>
    </row>
    <row r="13" spans="1:5" x14ac:dyDescent="0.3">
      <c r="A13" t="s">
        <v>9</v>
      </c>
    </row>
    <row r="15" spans="1:5" x14ac:dyDescent="0.3">
      <c r="A15" t="s">
        <v>10</v>
      </c>
    </row>
    <row r="17" spans="1:1" x14ac:dyDescent="0.3">
      <c r="A17" s="9" t="s">
        <v>11</v>
      </c>
    </row>
    <row r="18" spans="1:1" x14ac:dyDescent="0.3">
      <c r="A18" t="s">
        <v>12</v>
      </c>
    </row>
    <row r="19" spans="1:1" x14ac:dyDescent="0.3">
      <c r="A19" t="s">
        <v>13</v>
      </c>
    </row>
    <row r="20" spans="1:1" x14ac:dyDescent="0.3">
      <c r="A20" t="s">
        <v>14</v>
      </c>
    </row>
    <row r="23" spans="1:1" x14ac:dyDescent="0.3">
      <c r="A23" s="9" t="s">
        <v>15</v>
      </c>
    </row>
    <row r="24" spans="1:1" x14ac:dyDescent="0.3">
      <c r="A24" t="s">
        <v>16</v>
      </c>
    </row>
    <row r="25" spans="1:1" x14ac:dyDescent="0.3">
      <c r="A25" t="s">
        <v>17</v>
      </c>
    </row>
    <row r="26" spans="1:1" x14ac:dyDescent="0.3">
      <c r="A26" s="11" t="s">
        <v>18</v>
      </c>
    </row>
  </sheetData>
  <hyperlinks>
    <hyperlink ref="A26" r:id="rId1" display="https://www.oms.nysed.gov/rsu/Manuals_Forms/Manuals/CFRManual/" xr:uid="{E04B78C3-182F-4EE1-86EF-1853865540E8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BB66D-D40B-4543-88AD-FD670F7B5E48}">
  <dimension ref="A12:M48"/>
  <sheetViews>
    <sheetView zoomScaleNormal="100" workbookViewId="0">
      <selection activeCell="B12" sqref="B12"/>
    </sheetView>
  </sheetViews>
  <sheetFormatPr defaultColWidth="9.109375" defaultRowHeight="14.4" x14ac:dyDescent="0.3"/>
  <cols>
    <col min="1" max="1" width="41.44140625" style="17" customWidth="1"/>
    <col min="2" max="2" width="12.6640625" style="17" customWidth="1"/>
    <col min="3" max="6" width="12.88671875" style="17" customWidth="1"/>
    <col min="7" max="7" width="11.5546875" style="17" customWidth="1"/>
    <col min="8" max="8" width="10.88671875" style="18" customWidth="1"/>
    <col min="9" max="9" width="12.88671875" style="18" customWidth="1"/>
    <col min="10" max="10" width="11.6640625" style="18" customWidth="1"/>
    <col min="11" max="11" width="11.33203125" style="18" customWidth="1"/>
    <col min="12" max="12" width="11.88671875" style="18" customWidth="1"/>
    <col min="13" max="13" width="11.44140625" style="18" customWidth="1"/>
    <col min="14" max="14" width="11.33203125" style="18" customWidth="1"/>
    <col min="15" max="15" width="10.44140625" style="18" customWidth="1"/>
    <col min="16" max="16" width="11.5546875" style="18" customWidth="1"/>
    <col min="17" max="16384" width="9.109375" style="18"/>
  </cols>
  <sheetData>
    <row r="12" spans="1:11" s="14" customFormat="1" ht="13.8" x14ac:dyDescent="0.25">
      <c r="A12" s="13" t="s">
        <v>19</v>
      </c>
      <c r="B12" s="73" t="s">
        <v>20</v>
      </c>
      <c r="C12" s="13"/>
      <c r="D12" s="13"/>
      <c r="E12" s="13"/>
      <c r="F12" s="13"/>
      <c r="G12" s="13"/>
    </row>
    <row r="13" spans="1:11" s="14" customFormat="1" ht="13.8" x14ac:dyDescent="0.25">
      <c r="A13" s="13" t="s">
        <v>76</v>
      </c>
      <c r="B13" s="15"/>
      <c r="C13" s="13"/>
      <c r="D13" s="13"/>
      <c r="E13" s="13"/>
      <c r="F13" s="13"/>
      <c r="G13" s="13"/>
    </row>
    <row r="14" spans="1:11" s="14" customFormat="1" ht="13.8" x14ac:dyDescent="0.25">
      <c r="A14" s="13"/>
      <c r="B14" s="15"/>
      <c r="C14" s="13"/>
      <c r="D14" s="13"/>
      <c r="E14" s="13"/>
      <c r="F14" s="13"/>
      <c r="G14" s="13"/>
    </row>
    <row r="15" spans="1:11" s="14" customFormat="1" ht="13.8" x14ac:dyDescent="0.25">
      <c r="A15" s="13"/>
      <c r="B15" s="15"/>
      <c r="C15" s="13"/>
      <c r="D15" s="13"/>
      <c r="E15" s="13"/>
      <c r="F15" s="13"/>
      <c r="G15" s="13"/>
    </row>
    <row r="16" spans="1:11" ht="21" x14ac:dyDescent="0.4">
      <c r="A16" s="16" t="s">
        <v>21</v>
      </c>
      <c r="K16" s="19"/>
    </row>
    <row r="17" spans="1:13" ht="21" x14ac:dyDescent="0.4">
      <c r="A17" s="20"/>
      <c r="B17" s="21" t="s">
        <v>22</v>
      </c>
      <c r="C17" s="21" t="s">
        <v>23</v>
      </c>
      <c r="D17" s="21" t="s">
        <v>24</v>
      </c>
      <c r="E17" s="21" t="s">
        <v>25</v>
      </c>
      <c r="F17" s="21" t="s">
        <v>26</v>
      </c>
      <c r="G17" s="21" t="s">
        <v>27</v>
      </c>
      <c r="K17" s="19"/>
    </row>
    <row r="18" spans="1:13" x14ac:dyDescent="0.3">
      <c r="A18" s="22" t="s">
        <v>28</v>
      </c>
      <c r="B18" s="23"/>
      <c r="C18" s="23"/>
      <c r="D18" s="23"/>
      <c r="E18" s="23"/>
      <c r="F18" s="23"/>
      <c r="G18" s="23"/>
      <c r="K18" s="19"/>
    </row>
    <row r="19" spans="1:13" x14ac:dyDescent="0.3">
      <c r="A19" s="24" t="s">
        <v>29</v>
      </c>
      <c r="B19" s="24"/>
      <c r="C19" s="24"/>
      <c r="D19" s="24"/>
      <c r="E19" s="24"/>
      <c r="F19" s="24"/>
      <c r="G19" s="24" t="s">
        <v>30</v>
      </c>
      <c r="H19" s="19"/>
      <c r="I19" s="19"/>
      <c r="J19" s="19"/>
      <c r="K19" s="19"/>
      <c r="L19" s="19"/>
    </row>
    <row r="20" spans="1:13" x14ac:dyDescent="0.3">
      <c r="A20" s="25" t="s">
        <v>31</v>
      </c>
      <c r="B20" s="26">
        <f>'Section B - PS (Operating)'!D31</f>
        <v>0</v>
      </c>
      <c r="C20" s="26">
        <f>'Section B - PS (Operating)'!G31</f>
        <v>0</v>
      </c>
      <c r="D20" s="26">
        <f>'Section B - PS (Operating)'!J31</f>
        <v>0</v>
      </c>
      <c r="E20" s="26">
        <f>'Section B - PS (Operating)'!M31</f>
        <v>0</v>
      </c>
      <c r="F20" s="26">
        <f>'Section B - PS (Operating)'!P31</f>
        <v>0</v>
      </c>
      <c r="G20" s="27">
        <f>F20+E20+D20+C20+B20</f>
        <v>0</v>
      </c>
      <c r="K20" s="19"/>
    </row>
    <row r="21" spans="1:13" x14ac:dyDescent="0.3">
      <c r="A21" s="28" t="s">
        <v>32</v>
      </c>
      <c r="B21" s="7"/>
      <c r="C21" s="7"/>
      <c r="D21" s="7"/>
      <c r="E21" s="7"/>
      <c r="F21" s="7"/>
      <c r="G21" s="29"/>
      <c r="H21" s="30"/>
      <c r="K21" s="19"/>
    </row>
    <row r="22" spans="1:13" x14ac:dyDescent="0.3">
      <c r="A22" s="25" t="s">
        <v>33</v>
      </c>
      <c r="B22" s="26">
        <f>ROUNDUP(B21*B20,0)</f>
        <v>0</v>
      </c>
      <c r="C22" s="26">
        <f t="shared" ref="C22:F22" si="0">ROUNDUP(C21*C20,0)</f>
        <v>0</v>
      </c>
      <c r="D22" s="26">
        <f t="shared" si="0"/>
        <v>0</v>
      </c>
      <c r="E22" s="26">
        <f t="shared" si="0"/>
        <v>0</v>
      </c>
      <c r="F22" s="26">
        <f t="shared" si="0"/>
        <v>0</v>
      </c>
      <c r="G22" s="26">
        <f>F22+E22+D22+C22+B22</f>
        <v>0</v>
      </c>
      <c r="K22" s="19"/>
    </row>
    <row r="23" spans="1:13" x14ac:dyDescent="0.3">
      <c r="A23" s="31" t="s">
        <v>34</v>
      </c>
      <c r="B23" s="12">
        <f>B22+B20</f>
        <v>0</v>
      </c>
      <c r="C23" s="12">
        <f t="shared" ref="C23:F23" si="1">C22+C20</f>
        <v>0</v>
      </c>
      <c r="D23" s="12">
        <f t="shared" si="1"/>
        <v>0</v>
      </c>
      <c r="E23" s="12">
        <f t="shared" si="1"/>
        <v>0</v>
      </c>
      <c r="F23" s="12">
        <f t="shared" si="1"/>
        <v>0</v>
      </c>
      <c r="G23" s="12">
        <f t="shared" ref="G23:G27" si="2">F23+E23+D23+C23+B23</f>
        <v>0</v>
      </c>
      <c r="K23" s="19"/>
    </row>
    <row r="24" spans="1:13" x14ac:dyDescent="0.3">
      <c r="A24" s="32" t="s">
        <v>35</v>
      </c>
      <c r="B24" s="33">
        <f>'Section C - PS (Start-Up)'!D31</f>
        <v>0</v>
      </c>
      <c r="C24" s="33">
        <f>'Section C - PS (Start-Up)'!G31</f>
        <v>0</v>
      </c>
      <c r="D24" s="33">
        <f>'Section C - PS (Start-Up)'!J31</f>
        <v>0</v>
      </c>
      <c r="E24" s="33">
        <f>'Section C - PS (Start-Up)'!M31</f>
        <v>0</v>
      </c>
      <c r="F24" s="33">
        <f>'Section C - PS (Start-Up)'!P31</f>
        <v>0</v>
      </c>
      <c r="G24" s="12">
        <f t="shared" si="2"/>
        <v>0</v>
      </c>
      <c r="K24" s="19"/>
    </row>
    <row r="25" spans="1:13" x14ac:dyDescent="0.3">
      <c r="A25" s="28" t="s">
        <v>32</v>
      </c>
      <c r="B25" s="7"/>
      <c r="C25" s="7"/>
      <c r="D25" s="7"/>
      <c r="E25" s="7"/>
      <c r="F25" s="7"/>
      <c r="G25" s="41"/>
      <c r="H25" s="30"/>
      <c r="K25" s="19"/>
    </row>
    <row r="26" spans="1:13" x14ac:dyDescent="0.3">
      <c r="A26" s="25" t="s">
        <v>33</v>
      </c>
      <c r="B26" s="26">
        <f>ROUNDUP(B25*B24,0)</f>
        <v>0</v>
      </c>
      <c r="C26" s="26">
        <f t="shared" ref="C26:F26" si="3">ROUNDUP(C25*C24,0)</f>
        <v>0</v>
      </c>
      <c r="D26" s="26">
        <f t="shared" si="3"/>
        <v>0</v>
      </c>
      <c r="E26" s="26">
        <f t="shared" si="3"/>
        <v>0</v>
      </c>
      <c r="F26" s="26">
        <f t="shared" si="3"/>
        <v>0</v>
      </c>
      <c r="G26" s="26">
        <f>ROUNDUP(G25*G24,0)</f>
        <v>0</v>
      </c>
      <c r="H26" s="30"/>
      <c r="K26" s="19"/>
    </row>
    <row r="27" spans="1:13" x14ac:dyDescent="0.3">
      <c r="A27" s="31" t="s">
        <v>36</v>
      </c>
      <c r="B27" s="12">
        <f>B26+B24</f>
        <v>0</v>
      </c>
      <c r="C27" s="12">
        <f t="shared" ref="C27:F27" si="4">C26+C24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2"/>
        <v>0</v>
      </c>
      <c r="K27" s="19"/>
    </row>
    <row r="28" spans="1:13" x14ac:dyDescent="0.3">
      <c r="A28" s="34" t="s">
        <v>37</v>
      </c>
      <c r="B28" s="34">
        <f>B27+B23</f>
        <v>0</v>
      </c>
      <c r="C28" s="34">
        <f t="shared" ref="C28:G28" si="5">C27+C23</f>
        <v>0</v>
      </c>
      <c r="D28" s="34">
        <f t="shared" si="5"/>
        <v>0</v>
      </c>
      <c r="E28" s="34">
        <f t="shared" si="5"/>
        <v>0</v>
      </c>
      <c r="F28" s="34">
        <f t="shared" si="5"/>
        <v>0</v>
      </c>
      <c r="G28" s="34">
        <f t="shared" si="5"/>
        <v>0</v>
      </c>
    </row>
    <row r="29" spans="1:13" x14ac:dyDescent="0.3">
      <c r="A29" s="24" t="s">
        <v>38</v>
      </c>
      <c r="B29" s="24"/>
      <c r="C29" s="24"/>
      <c r="D29" s="24"/>
      <c r="E29" s="24"/>
      <c r="F29" s="24"/>
      <c r="G29" s="24" t="s">
        <v>30</v>
      </c>
      <c r="H29" s="19"/>
      <c r="I29" s="19"/>
      <c r="J29" s="19"/>
      <c r="K29" s="19"/>
      <c r="L29" s="19"/>
    </row>
    <row r="30" spans="1:13" x14ac:dyDescent="0.3">
      <c r="A30" s="35" t="s">
        <v>39</v>
      </c>
      <c r="B30" s="26">
        <f>SUMIF('Section D - OTPS (Operating)'!$A:$A,$A$30,'Section D - OTPS (Operating)'!C:C)+'Section E - OTPS (Start-Up)'!G4</f>
        <v>0</v>
      </c>
      <c r="C30" s="26">
        <f>SUMIF('Section D - OTPS (Operating)'!$A:$A,$A$30,'Section D - OTPS (Operating)'!D:D)</f>
        <v>0</v>
      </c>
      <c r="D30" s="26">
        <f>SUMIF('Section D - OTPS (Operating)'!$A:$A,$A$30,'Section D - OTPS (Operating)'!E:E)</f>
        <v>0</v>
      </c>
      <c r="E30" s="26">
        <f>SUMIF('Section D - OTPS (Operating)'!$A:$A,$A$30,'Section D - OTPS (Operating)'!F:F)</f>
        <v>0</v>
      </c>
      <c r="F30" s="26">
        <f>SUMIF('Section D - OTPS (Operating)'!$A:$A,$A$30,'Section D - OTPS (Operating)'!G:G)</f>
        <v>0</v>
      </c>
      <c r="G30" s="27">
        <f t="shared" ref="G30:G37" si="6">SUM(B30:F30)</f>
        <v>0</v>
      </c>
      <c r="H30" s="19"/>
      <c r="I30" s="19"/>
      <c r="J30" s="19"/>
      <c r="K30" s="19"/>
      <c r="L30" s="19"/>
      <c r="M30" s="19"/>
    </row>
    <row r="31" spans="1:13" x14ac:dyDescent="0.3">
      <c r="A31" s="35" t="s">
        <v>40</v>
      </c>
      <c r="B31" s="26">
        <f>SUMIF('Section D - OTPS (Operating)'!$A:$A,$A$31,'Section D - OTPS (Operating)'!C:C)+'Section E - OTPS (Start-Up)'!G5</f>
        <v>191183</v>
      </c>
      <c r="C31" s="26">
        <f>SUMIF('Section D - OTPS (Operating)'!$A:$A,$A$31,'Section D - OTPS (Operating)'!D:D)</f>
        <v>191183</v>
      </c>
      <c r="D31" s="26">
        <f>SUMIF('Section D - OTPS (Operating)'!$A:$A,$A$31,'Section D - OTPS (Operating)'!E:E)</f>
        <v>191183</v>
      </c>
      <c r="E31" s="26">
        <f>SUMIF('Section D - OTPS (Operating)'!$A:$A,$A$31,'Section D - OTPS (Operating)'!F:F)</f>
        <v>191183</v>
      </c>
      <c r="F31" s="26">
        <f>SUMIF('Section D - OTPS (Operating)'!$A:$A,$A$31,'Section D - OTPS (Operating)'!G:G)</f>
        <v>191183</v>
      </c>
      <c r="G31" s="27">
        <f t="shared" si="6"/>
        <v>955915</v>
      </c>
      <c r="H31" s="19"/>
      <c r="I31" s="19"/>
      <c r="J31" s="19"/>
      <c r="K31" s="19"/>
      <c r="L31" s="19"/>
      <c r="M31" s="19"/>
    </row>
    <row r="32" spans="1:13" x14ac:dyDescent="0.3">
      <c r="A32" s="35" t="s">
        <v>41</v>
      </c>
      <c r="B32" s="26">
        <f>SUMIF('Section D - OTPS (Operating)'!$A:$A,$A$32,'Section D - OTPS (Operating)'!C:C)+'Section E - OTPS (Start-Up)'!G6</f>
        <v>0</v>
      </c>
      <c r="C32" s="26">
        <f>SUMIF('Section D - OTPS (Operating)'!$A:$A,$A$32,'Section D - OTPS (Operating)'!D:D)</f>
        <v>0</v>
      </c>
      <c r="D32" s="26">
        <f>SUMIF('Section D - OTPS (Operating)'!$A:$A,$A$32,'Section D - OTPS (Operating)'!E:E)</f>
        <v>0</v>
      </c>
      <c r="E32" s="26">
        <f>SUMIF('Section D - OTPS (Operating)'!$A:$A,$A$32,'Section D - OTPS (Operating)'!F:F)</f>
        <v>0</v>
      </c>
      <c r="F32" s="26">
        <f>SUMIF('Section D - OTPS (Operating)'!$A:$A,$A$32,'Section D - OTPS (Operating)'!G:G)</f>
        <v>0</v>
      </c>
      <c r="G32" s="27">
        <f t="shared" si="6"/>
        <v>0</v>
      </c>
    </row>
    <row r="33" spans="1:12" x14ac:dyDescent="0.3">
      <c r="A33" s="35" t="s">
        <v>42</v>
      </c>
      <c r="B33" s="26">
        <f>SUMIF('Section D - OTPS (Operating)'!$A:$A,$A$33,'Section D - OTPS (Operating)'!C:C)+'Section E - OTPS (Start-Up)'!G7</f>
        <v>0</v>
      </c>
      <c r="C33" s="26">
        <f>SUMIF('Section D - OTPS (Operating)'!$A:$A,$A$33,'Section D - OTPS (Operating)'!D:D)</f>
        <v>0</v>
      </c>
      <c r="D33" s="26">
        <f>SUMIF('Section D - OTPS (Operating)'!$A:$A,$A$33,'Section D - OTPS (Operating)'!E:E)</f>
        <v>0</v>
      </c>
      <c r="E33" s="26">
        <f>SUMIF('Section D - OTPS (Operating)'!$A:$A,$A$33,'Section D - OTPS (Operating)'!F:F)</f>
        <v>0</v>
      </c>
      <c r="F33" s="26">
        <f>SUMIF('Section D - OTPS (Operating)'!$A:$A,$A$33,'Section D - OTPS (Operating)'!G:G)</f>
        <v>0</v>
      </c>
      <c r="G33" s="27">
        <f t="shared" si="6"/>
        <v>0</v>
      </c>
      <c r="H33" s="19"/>
      <c r="I33" s="19"/>
      <c r="J33" s="19"/>
      <c r="K33" s="19"/>
      <c r="L33" s="19"/>
    </row>
    <row r="34" spans="1:12" x14ac:dyDescent="0.3">
      <c r="A34" s="35" t="s">
        <v>43</v>
      </c>
      <c r="B34" s="26">
        <f>SUMIF('Section D - OTPS (Operating)'!$A:$A,$A$34,'Section D - OTPS (Operating)'!C:C)+'Section E - OTPS (Start-Up)'!G8</f>
        <v>0</v>
      </c>
      <c r="C34" s="26">
        <f>SUMIF('Section D - OTPS (Operating)'!$A:$A,$A$34,'Section D - OTPS (Operating)'!D:D)</f>
        <v>0</v>
      </c>
      <c r="D34" s="26">
        <f>SUMIF('Section D - OTPS (Operating)'!$A:$A,$A$34,'Section D - OTPS (Operating)'!E:E)</f>
        <v>0</v>
      </c>
      <c r="E34" s="26">
        <f>SUMIF('Section D - OTPS (Operating)'!$A:$A,$A$34,'Section D - OTPS (Operating)'!F:F)</f>
        <v>0</v>
      </c>
      <c r="F34" s="26">
        <f>SUMIF('Section D - OTPS (Operating)'!$A:$A,$A$34,'Section D - OTPS (Operating)'!G:G)</f>
        <v>0</v>
      </c>
      <c r="G34" s="27">
        <f t="shared" si="6"/>
        <v>0</v>
      </c>
      <c r="H34" s="19"/>
      <c r="I34" s="19"/>
      <c r="J34" s="19"/>
      <c r="K34" s="19"/>
      <c r="L34" s="19"/>
    </row>
    <row r="35" spans="1:12" x14ac:dyDescent="0.3">
      <c r="A35" s="35" t="s">
        <v>44</v>
      </c>
      <c r="B35" s="26">
        <f>SUMIF('Section D - OTPS (Operating)'!$A:$A,$A$35,'Section D - OTPS (Operating)'!C:C)+'Section E - OTPS (Start-Up)'!G9</f>
        <v>0</v>
      </c>
      <c r="C35" s="26">
        <f>SUMIF('Section D - OTPS (Operating)'!$A:$A,$A$35,'Section D - OTPS (Operating)'!D:D)</f>
        <v>0</v>
      </c>
      <c r="D35" s="26">
        <f>SUMIF('Section D - OTPS (Operating)'!$A:$A,$A$35,'Section D - OTPS (Operating)'!E:E)</f>
        <v>0</v>
      </c>
      <c r="E35" s="26">
        <f>SUMIF('Section D - OTPS (Operating)'!$A:$A,$A$35,'Section D - OTPS (Operating)'!F:F)</f>
        <v>0</v>
      </c>
      <c r="F35" s="26">
        <f>SUMIF('Section D - OTPS (Operating)'!$A:$A,$A$35,'Section D - OTPS (Operating)'!G:G)</f>
        <v>0</v>
      </c>
      <c r="G35" s="27">
        <f t="shared" si="6"/>
        <v>0</v>
      </c>
      <c r="H35" s="19"/>
      <c r="I35" s="19"/>
      <c r="J35" s="19"/>
      <c r="K35" s="19"/>
      <c r="L35" s="19"/>
    </row>
    <row r="36" spans="1:12" x14ac:dyDescent="0.3">
      <c r="A36" s="35" t="s">
        <v>45</v>
      </c>
      <c r="B36" s="26">
        <f>SUMIF('Section D - OTPS (Operating)'!$A:$A,$A$36,'Section D - OTPS (Operating)'!C:C)+'Section E - OTPS (Start-Up)'!G10</f>
        <v>0</v>
      </c>
      <c r="C36" s="26">
        <f>SUMIF('Section D - OTPS (Operating)'!$A:$A,$A$36,'Section D - OTPS (Operating)'!D:D)</f>
        <v>0</v>
      </c>
      <c r="D36" s="26">
        <f>SUMIF('Section D - OTPS (Operating)'!$A:$A,$A$36,'Section D - OTPS (Operating)'!E:E)</f>
        <v>0</v>
      </c>
      <c r="E36" s="26">
        <f>SUMIF('Section D - OTPS (Operating)'!$A:$A,$A$36,'Section D - OTPS (Operating)'!F:F)</f>
        <v>0</v>
      </c>
      <c r="F36" s="26">
        <f>SUMIF('Section D - OTPS (Operating)'!$A:$A,$A$36,'Section D - OTPS (Operating)'!G:G)</f>
        <v>0</v>
      </c>
      <c r="G36" s="27">
        <f t="shared" si="6"/>
        <v>0</v>
      </c>
      <c r="H36" s="19"/>
      <c r="I36" s="19"/>
      <c r="J36" s="19"/>
      <c r="K36" s="19"/>
      <c r="L36" s="19"/>
    </row>
    <row r="37" spans="1:12" x14ac:dyDescent="0.3">
      <c r="A37" s="35" t="s">
        <v>46</v>
      </c>
      <c r="B37" s="26">
        <f>SUMIF('Section D - OTPS (Operating)'!$A:$A,$A$37,'Section D - OTPS (Operating)'!C:C)+'Section E - OTPS (Start-Up)'!G11</f>
        <v>0</v>
      </c>
      <c r="C37" s="26">
        <f>SUMIF('Section D - OTPS (Operating)'!$A:$A,$A$37,'Section D - OTPS (Operating)'!D:D)</f>
        <v>0</v>
      </c>
      <c r="D37" s="26">
        <f>SUMIF('Section D - OTPS (Operating)'!$A:$A,$A$37,'Section D - OTPS (Operating)'!E:E)</f>
        <v>0</v>
      </c>
      <c r="E37" s="26">
        <f>SUMIF('Section D - OTPS (Operating)'!$A:$A,$A$37,'Section D - OTPS (Operating)'!F:F)</f>
        <v>0</v>
      </c>
      <c r="F37" s="26">
        <f>SUMIF('Section D - OTPS (Operating)'!$A:$A,$A$37,'Section D - OTPS (Operating)'!G:G)</f>
        <v>0</v>
      </c>
      <c r="G37" s="27">
        <f t="shared" si="6"/>
        <v>0</v>
      </c>
      <c r="H37" s="19"/>
      <c r="I37" s="19"/>
      <c r="J37" s="19"/>
      <c r="K37" s="19"/>
      <c r="L37" s="19"/>
    </row>
    <row r="38" spans="1:12" x14ac:dyDescent="0.3">
      <c r="A38" s="34" t="s">
        <v>47</v>
      </c>
      <c r="B38" s="34">
        <f>SUM(B30:B37)</f>
        <v>191183</v>
      </c>
      <c r="C38" s="34">
        <f>SUM(C30:C37)</f>
        <v>191183</v>
      </c>
      <c r="D38" s="34">
        <f>SUM(D30:D37)</f>
        <v>191183</v>
      </c>
      <c r="E38" s="34">
        <f>SUM(E30:E37)</f>
        <v>191183</v>
      </c>
      <c r="F38" s="34">
        <f>SUM(F30:F37)</f>
        <v>191183</v>
      </c>
      <c r="G38" s="34">
        <f>SUM(B38:F38)</f>
        <v>955915</v>
      </c>
      <c r="H38" s="19"/>
      <c r="I38" s="19"/>
      <c r="J38" s="19"/>
      <c r="K38" s="19"/>
      <c r="L38" s="19"/>
    </row>
    <row r="39" spans="1:12" ht="28.2" x14ac:dyDescent="0.3">
      <c r="A39" s="36" t="s">
        <v>48</v>
      </c>
      <c r="B39" s="7"/>
      <c r="C39" s="7"/>
      <c r="D39" s="7"/>
      <c r="E39" s="7"/>
      <c r="F39" s="7"/>
      <c r="G39" s="7"/>
      <c r="H39" s="19"/>
      <c r="I39" s="19"/>
      <c r="J39" s="19"/>
      <c r="K39" s="19"/>
      <c r="L39" s="19"/>
    </row>
    <row r="40" spans="1:12" x14ac:dyDescent="0.3">
      <c r="A40" s="34" t="s">
        <v>49</v>
      </c>
      <c r="B40" s="34">
        <f t="shared" ref="B40:G40" si="7">B39*(B38+B28-B31-B32)</f>
        <v>0</v>
      </c>
      <c r="C40" s="34">
        <f t="shared" si="7"/>
        <v>0</v>
      </c>
      <c r="D40" s="34">
        <f t="shared" si="7"/>
        <v>0</v>
      </c>
      <c r="E40" s="34">
        <f t="shared" si="7"/>
        <v>0</v>
      </c>
      <c r="F40" s="34">
        <f t="shared" si="7"/>
        <v>0</v>
      </c>
      <c r="G40" s="34">
        <f t="shared" si="7"/>
        <v>0</v>
      </c>
    </row>
    <row r="41" spans="1:12" x14ac:dyDescent="0.3">
      <c r="A41" s="37" t="s">
        <v>50</v>
      </c>
      <c r="B41" s="38">
        <f t="shared" ref="B41:G41" si="8">B40+B38+B28</f>
        <v>191183</v>
      </c>
      <c r="C41" s="38">
        <f t="shared" si="8"/>
        <v>191183</v>
      </c>
      <c r="D41" s="38">
        <f t="shared" si="8"/>
        <v>191183</v>
      </c>
      <c r="E41" s="38">
        <f t="shared" si="8"/>
        <v>191183</v>
      </c>
      <c r="F41" s="38">
        <f t="shared" si="8"/>
        <v>191183</v>
      </c>
      <c r="G41" s="38">
        <f t="shared" si="8"/>
        <v>955915</v>
      </c>
      <c r="H41" s="19"/>
      <c r="I41" s="19"/>
      <c r="J41" s="19"/>
      <c r="K41" s="19"/>
      <c r="L41" s="19"/>
    </row>
    <row r="42" spans="1:12" x14ac:dyDescent="0.3">
      <c r="A42" s="24" t="s">
        <v>51</v>
      </c>
      <c r="B42" s="24"/>
      <c r="C42" s="24"/>
      <c r="D42" s="24"/>
      <c r="E42" s="24"/>
      <c r="F42" s="24"/>
      <c r="G42" s="24"/>
      <c r="H42" s="19"/>
      <c r="I42" s="19"/>
      <c r="J42" s="19"/>
      <c r="K42" s="19"/>
      <c r="L42" s="19"/>
    </row>
    <row r="43" spans="1:12" x14ac:dyDescent="0.3">
      <c r="A43" s="39" t="s">
        <v>52</v>
      </c>
      <c r="B43" s="8"/>
      <c r="C43" s="8"/>
      <c r="D43" s="8"/>
      <c r="E43" s="8"/>
      <c r="F43" s="8"/>
      <c r="G43" s="27">
        <f>SUM(B43:F43)</f>
        <v>0</v>
      </c>
      <c r="H43" s="19"/>
      <c r="I43" s="19"/>
      <c r="J43" s="19"/>
      <c r="K43" s="19"/>
      <c r="L43" s="19"/>
    </row>
    <row r="44" spans="1:12" x14ac:dyDescent="0.3">
      <c r="A44" s="39" t="s">
        <v>53</v>
      </c>
      <c r="B44" s="8"/>
      <c r="C44" s="8"/>
      <c r="D44" s="8"/>
      <c r="E44" s="8"/>
      <c r="F44" s="8"/>
      <c r="G44" s="27">
        <f>SUM(B44:F44)</f>
        <v>0</v>
      </c>
      <c r="H44" s="19"/>
      <c r="I44" s="19"/>
      <c r="J44" s="19"/>
      <c r="K44" s="19"/>
      <c r="L44" s="19"/>
    </row>
    <row r="45" spans="1:12" x14ac:dyDescent="0.3">
      <c r="A45" s="39" t="s">
        <v>54</v>
      </c>
      <c r="B45" s="8"/>
      <c r="C45" s="8"/>
      <c r="D45" s="8"/>
      <c r="E45" s="8"/>
      <c r="F45" s="8"/>
      <c r="G45" s="27">
        <f>SUM(B45:F45)</f>
        <v>0</v>
      </c>
      <c r="H45" s="19"/>
      <c r="I45" s="19"/>
      <c r="J45" s="19"/>
      <c r="K45" s="19"/>
      <c r="L45" s="19"/>
    </row>
    <row r="46" spans="1:12" x14ac:dyDescent="0.3">
      <c r="A46" s="39" t="s">
        <v>55</v>
      </c>
      <c r="B46" s="10"/>
      <c r="C46" s="10"/>
      <c r="D46" s="10"/>
      <c r="E46" s="10"/>
      <c r="F46" s="10"/>
      <c r="G46" s="27">
        <f>SUM(B46:F46)</f>
        <v>0</v>
      </c>
      <c r="H46" s="19"/>
      <c r="I46" s="19"/>
      <c r="J46" s="19"/>
      <c r="K46" s="19"/>
      <c r="L46" s="19"/>
    </row>
    <row r="47" spans="1:12" x14ac:dyDescent="0.3">
      <c r="A47" s="37" t="s">
        <v>56</v>
      </c>
      <c r="B47" s="38">
        <f>B45+B44+B43+B46</f>
        <v>0</v>
      </c>
      <c r="C47" s="38">
        <f t="shared" ref="C47:G47" si="9">C45+C44+C43+C46</f>
        <v>0</v>
      </c>
      <c r="D47" s="38">
        <f t="shared" si="9"/>
        <v>0</v>
      </c>
      <c r="E47" s="38">
        <f t="shared" si="9"/>
        <v>0</v>
      </c>
      <c r="F47" s="38">
        <f t="shared" si="9"/>
        <v>0</v>
      </c>
      <c r="G47" s="38">
        <f t="shared" si="9"/>
        <v>0</v>
      </c>
      <c r="H47" s="19"/>
      <c r="I47" s="19"/>
      <c r="J47" s="19"/>
      <c r="K47" s="19"/>
      <c r="L47" s="19"/>
    </row>
    <row r="48" spans="1:12" x14ac:dyDescent="0.3">
      <c r="A48" s="40" t="s">
        <v>57</v>
      </c>
      <c r="B48" s="34">
        <f>B41-B47</f>
        <v>191183</v>
      </c>
      <c r="C48" s="34">
        <f t="shared" ref="C48:G48" si="10">C41-C47</f>
        <v>191183</v>
      </c>
      <c r="D48" s="34">
        <f t="shared" si="10"/>
        <v>191183</v>
      </c>
      <c r="E48" s="34">
        <f t="shared" si="10"/>
        <v>191183</v>
      </c>
      <c r="F48" s="34">
        <f t="shared" si="10"/>
        <v>191183</v>
      </c>
      <c r="G48" s="34">
        <f t="shared" si="10"/>
        <v>955915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322A1-7C18-438D-90C8-73BE336959A5}">
  <dimension ref="A1:P31"/>
  <sheetViews>
    <sheetView workbookViewId="0">
      <selection activeCell="B15" sqref="B15"/>
    </sheetView>
  </sheetViews>
  <sheetFormatPr defaultColWidth="9.109375" defaultRowHeight="14.4" x14ac:dyDescent="0.3"/>
  <cols>
    <col min="1" max="16" width="23" style="42" customWidth="1"/>
    <col min="17" max="16384" width="9.109375" style="43"/>
  </cols>
  <sheetData>
    <row r="1" spans="1:16" ht="21" x14ac:dyDescent="0.4">
      <c r="A1" s="16" t="s">
        <v>58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.6" x14ac:dyDescent="0.3">
      <c r="A2" s="48" t="s">
        <v>59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3">
      <c r="A3" s="21" t="s">
        <v>30</v>
      </c>
      <c r="B3" s="71" t="s">
        <v>22</v>
      </c>
      <c r="C3" s="71"/>
      <c r="D3" s="71"/>
      <c r="E3" s="71" t="s">
        <v>23</v>
      </c>
      <c r="F3" s="71"/>
      <c r="G3" s="71"/>
      <c r="H3" s="71" t="s">
        <v>24</v>
      </c>
      <c r="I3" s="71"/>
      <c r="J3" s="71"/>
      <c r="K3" s="71" t="s">
        <v>25</v>
      </c>
      <c r="L3" s="71"/>
      <c r="M3" s="71"/>
      <c r="N3" s="71" t="s">
        <v>26</v>
      </c>
      <c r="O3" s="71"/>
      <c r="P3" s="71"/>
    </row>
    <row r="4" spans="1:16" ht="40.200000000000003" x14ac:dyDescent="0.3">
      <c r="A4" s="23" t="s">
        <v>60</v>
      </c>
      <c r="B4" s="49" t="s">
        <v>61</v>
      </c>
      <c r="C4" s="49" t="s">
        <v>62</v>
      </c>
      <c r="D4" s="49" t="s">
        <v>63</v>
      </c>
      <c r="E4" s="49" t="s">
        <v>61</v>
      </c>
      <c r="F4" s="49" t="s">
        <v>62</v>
      </c>
      <c r="G4" s="49" t="s">
        <v>63</v>
      </c>
      <c r="H4" s="49" t="s">
        <v>61</v>
      </c>
      <c r="I4" s="49" t="s">
        <v>62</v>
      </c>
      <c r="J4" s="49" t="s">
        <v>63</v>
      </c>
      <c r="K4" s="49" t="s">
        <v>61</v>
      </c>
      <c r="L4" s="49" t="s">
        <v>62</v>
      </c>
      <c r="M4" s="49" t="s">
        <v>63</v>
      </c>
      <c r="N4" s="49" t="s">
        <v>61</v>
      </c>
      <c r="O4" s="49" t="s">
        <v>62</v>
      </c>
      <c r="P4" s="49" t="s">
        <v>63</v>
      </c>
    </row>
    <row r="5" spans="1:16" x14ac:dyDescent="0.3">
      <c r="A5" s="2" t="s">
        <v>64</v>
      </c>
      <c r="B5" s="3"/>
      <c r="C5" s="1">
        <v>1</v>
      </c>
      <c r="D5" s="46">
        <f>ROUNDUP(C5*B5,2)</f>
        <v>0</v>
      </c>
      <c r="E5" s="4"/>
      <c r="F5" s="1"/>
      <c r="G5" s="46">
        <f t="shared" ref="G5:G30" si="0">ROUNDUP(F5*E5,2)</f>
        <v>0</v>
      </c>
      <c r="H5" s="4"/>
      <c r="I5" s="1"/>
      <c r="J5" s="46">
        <f t="shared" ref="J5:J30" si="1">ROUNDUP(I5*H5,2)</f>
        <v>0</v>
      </c>
      <c r="K5" s="4"/>
      <c r="L5" s="1"/>
      <c r="M5" s="46">
        <f t="shared" ref="M5:M30" si="2">ROUNDUP(L5*K5,2)</f>
        <v>0</v>
      </c>
      <c r="N5" s="4"/>
      <c r="O5" s="1"/>
      <c r="P5" s="46">
        <f t="shared" ref="P5:P30" si="3">ROUNDUP(O5*N5,2)</f>
        <v>0</v>
      </c>
    </row>
    <row r="6" spans="1:16" x14ac:dyDescent="0.3">
      <c r="A6" s="2" t="s">
        <v>65</v>
      </c>
      <c r="B6" s="3"/>
      <c r="C6" s="1">
        <v>0.25</v>
      </c>
      <c r="D6" s="46">
        <f>ROUNDUP(C6*B6,2)</f>
        <v>0</v>
      </c>
      <c r="E6" s="4"/>
      <c r="F6" s="1"/>
      <c r="G6" s="46">
        <f t="shared" si="0"/>
        <v>0</v>
      </c>
      <c r="H6" s="4"/>
      <c r="I6" s="1"/>
      <c r="J6" s="46">
        <f t="shared" si="1"/>
        <v>0</v>
      </c>
      <c r="K6" s="4"/>
      <c r="L6" s="1"/>
      <c r="M6" s="46">
        <f t="shared" si="2"/>
        <v>0</v>
      </c>
      <c r="N6" s="4"/>
      <c r="O6" s="1"/>
      <c r="P6" s="46">
        <f t="shared" si="3"/>
        <v>0</v>
      </c>
    </row>
    <row r="7" spans="1:16" x14ac:dyDescent="0.3">
      <c r="A7" s="2" t="s">
        <v>66</v>
      </c>
      <c r="B7" s="3"/>
      <c r="C7" s="1">
        <v>0.5</v>
      </c>
      <c r="D7" s="46">
        <f>ROUNDUP(C7*B7,2)</f>
        <v>0</v>
      </c>
      <c r="E7" s="4"/>
      <c r="F7" s="1"/>
      <c r="G7" s="46">
        <f t="shared" si="0"/>
        <v>0</v>
      </c>
      <c r="H7" s="4"/>
      <c r="I7" s="1"/>
      <c r="J7" s="46">
        <f t="shared" si="1"/>
        <v>0</v>
      </c>
      <c r="K7" s="4"/>
      <c r="L7" s="1"/>
      <c r="M7" s="46">
        <f t="shared" si="2"/>
        <v>0</v>
      </c>
      <c r="N7" s="4"/>
      <c r="O7" s="1"/>
      <c r="P7" s="46">
        <f t="shared" si="3"/>
        <v>0</v>
      </c>
    </row>
    <row r="8" spans="1:16" x14ac:dyDescent="0.3">
      <c r="A8" s="2" t="s">
        <v>67</v>
      </c>
      <c r="B8" s="3"/>
      <c r="C8" s="1">
        <v>1</v>
      </c>
      <c r="D8" s="46">
        <f>ROUNDUP(C8*B8,2)</f>
        <v>0</v>
      </c>
      <c r="E8" s="4"/>
      <c r="F8" s="1"/>
      <c r="G8" s="46">
        <f t="shared" si="0"/>
        <v>0</v>
      </c>
      <c r="H8" s="4"/>
      <c r="I8" s="1"/>
      <c r="J8" s="46">
        <f t="shared" si="1"/>
        <v>0</v>
      </c>
      <c r="K8" s="4"/>
      <c r="L8" s="1"/>
      <c r="M8" s="46">
        <f t="shared" si="2"/>
        <v>0</v>
      </c>
      <c r="N8" s="4"/>
      <c r="O8" s="1"/>
      <c r="P8" s="46">
        <f t="shared" si="3"/>
        <v>0</v>
      </c>
    </row>
    <row r="9" spans="1:16" x14ac:dyDescent="0.3">
      <c r="A9" s="2"/>
      <c r="B9" s="3"/>
      <c r="C9" s="1"/>
      <c r="D9" s="46">
        <f t="shared" ref="D9:D30" si="4">ROUNDUP(C9*B9,2)</f>
        <v>0</v>
      </c>
      <c r="E9" s="4"/>
      <c r="F9" s="1"/>
      <c r="G9" s="46">
        <f t="shared" si="0"/>
        <v>0</v>
      </c>
      <c r="H9" s="4"/>
      <c r="I9" s="1"/>
      <c r="J9" s="46">
        <f t="shared" si="1"/>
        <v>0</v>
      </c>
      <c r="K9" s="4"/>
      <c r="L9" s="1"/>
      <c r="M9" s="46">
        <f t="shared" si="2"/>
        <v>0</v>
      </c>
      <c r="N9" s="4"/>
      <c r="O9" s="1"/>
      <c r="P9" s="46">
        <f t="shared" si="3"/>
        <v>0</v>
      </c>
    </row>
    <row r="10" spans="1:16" x14ac:dyDescent="0.3">
      <c r="A10" s="2"/>
      <c r="B10" s="3"/>
      <c r="C10" s="1"/>
      <c r="D10" s="46">
        <f t="shared" si="4"/>
        <v>0</v>
      </c>
      <c r="E10" s="4"/>
      <c r="F10" s="1"/>
      <c r="G10" s="46">
        <f t="shared" si="0"/>
        <v>0</v>
      </c>
      <c r="H10" s="4"/>
      <c r="I10" s="1"/>
      <c r="J10" s="46">
        <f t="shared" si="1"/>
        <v>0</v>
      </c>
      <c r="K10" s="4"/>
      <c r="L10" s="1"/>
      <c r="M10" s="46">
        <f t="shared" si="2"/>
        <v>0</v>
      </c>
      <c r="N10" s="4"/>
      <c r="O10" s="1"/>
      <c r="P10" s="46">
        <f t="shared" si="3"/>
        <v>0</v>
      </c>
    </row>
    <row r="11" spans="1:16" x14ac:dyDescent="0.3">
      <c r="A11" s="2"/>
      <c r="B11" s="3"/>
      <c r="C11" s="1"/>
      <c r="D11" s="46">
        <f t="shared" si="4"/>
        <v>0</v>
      </c>
      <c r="E11" s="4"/>
      <c r="F11" s="1"/>
      <c r="G11" s="46">
        <f t="shared" si="0"/>
        <v>0</v>
      </c>
      <c r="H11" s="4"/>
      <c r="I11" s="1"/>
      <c r="J11" s="46">
        <f t="shared" si="1"/>
        <v>0</v>
      </c>
      <c r="K11" s="4"/>
      <c r="L11" s="1"/>
      <c r="M11" s="46">
        <f t="shared" si="2"/>
        <v>0</v>
      </c>
      <c r="N11" s="4"/>
      <c r="O11" s="1"/>
      <c r="P11" s="46">
        <f t="shared" si="3"/>
        <v>0</v>
      </c>
    </row>
    <row r="12" spans="1:16" x14ac:dyDescent="0.3">
      <c r="A12" s="2"/>
      <c r="B12" s="3"/>
      <c r="C12" s="1"/>
      <c r="D12" s="46">
        <f t="shared" si="4"/>
        <v>0</v>
      </c>
      <c r="E12" s="4"/>
      <c r="F12" s="1"/>
      <c r="G12" s="46">
        <f t="shared" si="0"/>
        <v>0</v>
      </c>
      <c r="H12" s="4"/>
      <c r="I12" s="1"/>
      <c r="J12" s="46">
        <f t="shared" si="1"/>
        <v>0</v>
      </c>
      <c r="K12" s="4"/>
      <c r="L12" s="1"/>
      <c r="M12" s="46">
        <f t="shared" si="2"/>
        <v>0</v>
      </c>
      <c r="N12" s="4"/>
      <c r="O12" s="1"/>
      <c r="P12" s="46">
        <f t="shared" si="3"/>
        <v>0</v>
      </c>
    </row>
    <row r="13" spans="1:16" x14ac:dyDescent="0.3">
      <c r="A13" s="2"/>
      <c r="B13" s="3"/>
      <c r="C13" s="1"/>
      <c r="D13" s="46">
        <f t="shared" si="4"/>
        <v>0</v>
      </c>
      <c r="E13" s="4"/>
      <c r="F13" s="1"/>
      <c r="G13" s="46">
        <f t="shared" si="0"/>
        <v>0</v>
      </c>
      <c r="H13" s="4"/>
      <c r="I13" s="1"/>
      <c r="J13" s="46">
        <f t="shared" si="1"/>
        <v>0</v>
      </c>
      <c r="K13" s="4"/>
      <c r="L13" s="1"/>
      <c r="M13" s="46">
        <f t="shared" si="2"/>
        <v>0</v>
      </c>
      <c r="N13" s="4"/>
      <c r="O13" s="1"/>
      <c r="P13" s="46">
        <f t="shared" si="3"/>
        <v>0</v>
      </c>
    </row>
    <row r="14" spans="1:16" x14ac:dyDescent="0.3">
      <c r="A14" s="2"/>
      <c r="B14" s="3"/>
      <c r="C14" s="1"/>
      <c r="D14" s="46">
        <f t="shared" si="4"/>
        <v>0</v>
      </c>
      <c r="E14" s="4"/>
      <c r="F14" s="1"/>
      <c r="G14" s="46">
        <f t="shared" si="0"/>
        <v>0</v>
      </c>
      <c r="H14" s="4"/>
      <c r="I14" s="1"/>
      <c r="J14" s="46">
        <f t="shared" si="1"/>
        <v>0</v>
      </c>
      <c r="K14" s="4"/>
      <c r="L14" s="1"/>
      <c r="M14" s="46">
        <f t="shared" si="2"/>
        <v>0</v>
      </c>
      <c r="N14" s="4"/>
      <c r="O14" s="1"/>
      <c r="P14" s="46">
        <f t="shared" si="3"/>
        <v>0</v>
      </c>
    </row>
    <row r="15" spans="1:16" x14ac:dyDescent="0.3">
      <c r="A15" s="2"/>
      <c r="B15" s="3"/>
      <c r="C15" s="1"/>
      <c r="D15" s="46">
        <f t="shared" si="4"/>
        <v>0</v>
      </c>
      <c r="E15" s="4"/>
      <c r="F15" s="1"/>
      <c r="G15" s="46">
        <f t="shared" si="0"/>
        <v>0</v>
      </c>
      <c r="H15" s="4"/>
      <c r="I15" s="1"/>
      <c r="J15" s="46">
        <f t="shared" si="1"/>
        <v>0</v>
      </c>
      <c r="K15" s="4"/>
      <c r="L15" s="1"/>
      <c r="M15" s="46">
        <f t="shared" si="2"/>
        <v>0</v>
      </c>
      <c r="N15" s="4"/>
      <c r="O15" s="1"/>
      <c r="P15" s="46">
        <f t="shared" si="3"/>
        <v>0</v>
      </c>
    </row>
    <row r="16" spans="1:16" x14ac:dyDescent="0.3">
      <c r="A16" s="2"/>
      <c r="B16" s="3"/>
      <c r="C16" s="1"/>
      <c r="D16" s="46">
        <f t="shared" si="4"/>
        <v>0</v>
      </c>
      <c r="E16" s="4"/>
      <c r="F16" s="1"/>
      <c r="G16" s="46">
        <f t="shared" si="0"/>
        <v>0</v>
      </c>
      <c r="H16" s="4"/>
      <c r="I16" s="1"/>
      <c r="J16" s="46">
        <f t="shared" si="1"/>
        <v>0</v>
      </c>
      <c r="K16" s="4"/>
      <c r="L16" s="1"/>
      <c r="M16" s="46">
        <f t="shared" si="2"/>
        <v>0</v>
      </c>
      <c r="N16" s="4"/>
      <c r="O16" s="1"/>
      <c r="P16" s="46">
        <f t="shared" si="3"/>
        <v>0</v>
      </c>
    </row>
    <row r="17" spans="1:16" x14ac:dyDescent="0.3">
      <c r="A17" s="2"/>
      <c r="B17" s="3"/>
      <c r="C17" s="1"/>
      <c r="D17" s="46">
        <f t="shared" si="4"/>
        <v>0</v>
      </c>
      <c r="E17" s="4"/>
      <c r="F17" s="1"/>
      <c r="G17" s="46">
        <f t="shared" si="0"/>
        <v>0</v>
      </c>
      <c r="H17" s="4"/>
      <c r="I17" s="1"/>
      <c r="J17" s="46">
        <f t="shared" si="1"/>
        <v>0</v>
      </c>
      <c r="K17" s="4"/>
      <c r="L17" s="1"/>
      <c r="M17" s="46">
        <f t="shared" si="2"/>
        <v>0</v>
      </c>
      <c r="N17" s="4"/>
      <c r="O17" s="1"/>
      <c r="P17" s="46">
        <f t="shared" si="3"/>
        <v>0</v>
      </c>
    </row>
    <row r="18" spans="1:16" x14ac:dyDescent="0.3">
      <c r="A18" s="2"/>
      <c r="B18" s="3"/>
      <c r="C18" s="1"/>
      <c r="D18" s="46">
        <f t="shared" si="4"/>
        <v>0</v>
      </c>
      <c r="E18" s="4"/>
      <c r="F18" s="1"/>
      <c r="G18" s="46">
        <f t="shared" si="0"/>
        <v>0</v>
      </c>
      <c r="H18" s="4"/>
      <c r="I18" s="1"/>
      <c r="J18" s="46">
        <f t="shared" si="1"/>
        <v>0</v>
      </c>
      <c r="K18" s="4"/>
      <c r="L18" s="1"/>
      <c r="M18" s="46">
        <f t="shared" si="2"/>
        <v>0</v>
      </c>
      <c r="N18" s="4"/>
      <c r="O18" s="1"/>
      <c r="P18" s="46">
        <f t="shared" si="3"/>
        <v>0</v>
      </c>
    </row>
    <row r="19" spans="1:16" x14ac:dyDescent="0.3">
      <c r="A19" s="2"/>
      <c r="B19" s="3"/>
      <c r="C19" s="1"/>
      <c r="D19" s="46">
        <f t="shared" si="4"/>
        <v>0</v>
      </c>
      <c r="E19" s="4"/>
      <c r="F19" s="1"/>
      <c r="G19" s="46">
        <f t="shared" si="0"/>
        <v>0</v>
      </c>
      <c r="H19" s="4"/>
      <c r="I19" s="1"/>
      <c r="J19" s="46">
        <f t="shared" si="1"/>
        <v>0</v>
      </c>
      <c r="K19" s="4"/>
      <c r="L19" s="1"/>
      <c r="M19" s="46">
        <f t="shared" si="2"/>
        <v>0</v>
      </c>
      <c r="N19" s="4"/>
      <c r="O19" s="1"/>
      <c r="P19" s="46">
        <f t="shared" si="3"/>
        <v>0</v>
      </c>
    </row>
    <row r="20" spans="1:16" x14ac:dyDescent="0.3">
      <c r="A20" s="2"/>
      <c r="B20" s="3"/>
      <c r="C20" s="1"/>
      <c r="D20" s="46">
        <f t="shared" si="4"/>
        <v>0</v>
      </c>
      <c r="E20" s="4"/>
      <c r="F20" s="1"/>
      <c r="G20" s="46">
        <f t="shared" si="0"/>
        <v>0</v>
      </c>
      <c r="H20" s="4"/>
      <c r="I20" s="1"/>
      <c r="J20" s="46">
        <f t="shared" si="1"/>
        <v>0</v>
      </c>
      <c r="K20" s="4"/>
      <c r="L20" s="1"/>
      <c r="M20" s="46">
        <f t="shared" si="2"/>
        <v>0</v>
      </c>
      <c r="N20" s="4"/>
      <c r="O20" s="1"/>
      <c r="P20" s="46">
        <f t="shared" si="3"/>
        <v>0</v>
      </c>
    </row>
    <row r="21" spans="1:16" x14ac:dyDescent="0.3">
      <c r="A21" s="2"/>
      <c r="B21" s="3"/>
      <c r="C21" s="1"/>
      <c r="D21" s="46">
        <f t="shared" si="4"/>
        <v>0</v>
      </c>
      <c r="E21" s="4"/>
      <c r="F21" s="1"/>
      <c r="G21" s="46">
        <f t="shared" si="0"/>
        <v>0</v>
      </c>
      <c r="H21" s="4"/>
      <c r="I21" s="1"/>
      <c r="J21" s="46">
        <f t="shared" si="1"/>
        <v>0</v>
      </c>
      <c r="K21" s="4"/>
      <c r="L21" s="1"/>
      <c r="M21" s="46">
        <f t="shared" si="2"/>
        <v>0</v>
      </c>
      <c r="N21" s="4"/>
      <c r="O21" s="1"/>
      <c r="P21" s="46">
        <f t="shared" si="3"/>
        <v>0</v>
      </c>
    </row>
    <row r="22" spans="1:16" x14ac:dyDescent="0.3">
      <c r="A22" s="2"/>
      <c r="B22" s="3"/>
      <c r="C22" s="1"/>
      <c r="D22" s="46">
        <f t="shared" si="4"/>
        <v>0</v>
      </c>
      <c r="E22" s="4"/>
      <c r="F22" s="1"/>
      <c r="G22" s="46">
        <f t="shared" si="0"/>
        <v>0</v>
      </c>
      <c r="H22" s="4"/>
      <c r="I22" s="1"/>
      <c r="J22" s="46">
        <f t="shared" si="1"/>
        <v>0</v>
      </c>
      <c r="K22" s="4"/>
      <c r="L22" s="1"/>
      <c r="M22" s="46">
        <f t="shared" si="2"/>
        <v>0</v>
      </c>
      <c r="N22" s="4"/>
      <c r="O22" s="1"/>
      <c r="P22" s="46">
        <f t="shared" si="3"/>
        <v>0</v>
      </c>
    </row>
    <row r="23" spans="1:16" x14ac:dyDescent="0.3">
      <c r="A23" s="2"/>
      <c r="B23" s="3"/>
      <c r="C23" s="1"/>
      <c r="D23" s="46">
        <f t="shared" si="4"/>
        <v>0</v>
      </c>
      <c r="E23" s="4"/>
      <c r="F23" s="1"/>
      <c r="G23" s="46">
        <f t="shared" si="0"/>
        <v>0</v>
      </c>
      <c r="H23" s="4"/>
      <c r="I23" s="1"/>
      <c r="J23" s="46">
        <f t="shared" si="1"/>
        <v>0</v>
      </c>
      <c r="K23" s="4"/>
      <c r="L23" s="1"/>
      <c r="M23" s="46">
        <f t="shared" si="2"/>
        <v>0</v>
      </c>
      <c r="N23" s="4"/>
      <c r="O23" s="1"/>
      <c r="P23" s="46">
        <f t="shared" si="3"/>
        <v>0</v>
      </c>
    </row>
    <row r="24" spans="1:16" x14ac:dyDescent="0.3">
      <c r="A24" s="2"/>
      <c r="B24" s="3"/>
      <c r="C24" s="1"/>
      <c r="D24" s="46">
        <f t="shared" si="4"/>
        <v>0</v>
      </c>
      <c r="E24" s="4"/>
      <c r="F24" s="1"/>
      <c r="G24" s="46">
        <f t="shared" si="0"/>
        <v>0</v>
      </c>
      <c r="H24" s="4"/>
      <c r="I24" s="1"/>
      <c r="J24" s="46">
        <f t="shared" si="1"/>
        <v>0</v>
      </c>
      <c r="K24" s="4"/>
      <c r="L24" s="1"/>
      <c r="M24" s="46">
        <f t="shared" si="2"/>
        <v>0</v>
      </c>
      <c r="N24" s="4"/>
      <c r="O24" s="1"/>
      <c r="P24" s="46">
        <f t="shared" si="3"/>
        <v>0</v>
      </c>
    </row>
    <row r="25" spans="1:16" x14ac:dyDescent="0.3">
      <c r="A25" s="2"/>
      <c r="B25" s="3"/>
      <c r="C25" s="1"/>
      <c r="D25" s="46">
        <f t="shared" si="4"/>
        <v>0</v>
      </c>
      <c r="E25" s="4"/>
      <c r="F25" s="1"/>
      <c r="G25" s="46">
        <f t="shared" si="0"/>
        <v>0</v>
      </c>
      <c r="H25" s="4"/>
      <c r="I25" s="1"/>
      <c r="J25" s="46">
        <f t="shared" si="1"/>
        <v>0</v>
      </c>
      <c r="K25" s="4"/>
      <c r="L25" s="1"/>
      <c r="M25" s="46">
        <f t="shared" si="2"/>
        <v>0</v>
      </c>
      <c r="N25" s="4"/>
      <c r="O25" s="1"/>
      <c r="P25" s="46">
        <f t="shared" si="3"/>
        <v>0</v>
      </c>
    </row>
    <row r="26" spans="1:16" x14ac:dyDescent="0.3">
      <c r="A26" s="2"/>
      <c r="B26" s="3"/>
      <c r="C26" s="1"/>
      <c r="D26" s="46">
        <f t="shared" si="4"/>
        <v>0</v>
      </c>
      <c r="E26" s="4"/>
      <c r="F26" s="1"/>
      <c r="G26" s="46">
        <f t="shared" si="0"/>
        <v>0</v>
      </c>
      <c r="H26" s="4"/>
      <c r="I26" s="1"/>
      <c r="J26" s="46">
        <f t="shared" si="1"/>
        <v>0</v>
      </c>
      <c r="K26" s="4"/>
      <c r="L26" s="1"/>
      <c r="M26" s="46">
        <f t="shared" si="2"/>
        <v>0</v>
      </c>
      <c r="N26" s="4"/>
      <c r="O26" s="1"/>
      <c r="P26" s="46">
        <f t="shared" si="3"/>
        <v>0</v>
      </c>
    </row>
    <row r="27" spans="1:16" x14ac:dyDescent="0.3">
      <c r="A27" s="2"/>
      <c r="B27" s="3"/>
      <c r="C27" s="1"/>
      <c r="D27" s="46">
        <f t="shared" si="4"/>
        <v>0</v>
      </c>
      <c r="E27" s="4"/>
      <c r="F27" s="1"/>
      <c r="G27" s="46">
        <f t="shared" si="0"/>
        <v>0</v>
      </c>
      <c r="H27" s="4"/>
      <c r="I27" s="1"/>
      <c r="J27" s="46">
        <f t="shared" si="1"/>
        <v>0</v>
      </c>
      <c r="K27" s="4"/>
      <c r="L27" s="1"/>
      <c r="M27" s="46">
        <f t="shared" si="2"/>
        <v>0</v>
      </c>
      <c r="N27" s="4"/>
      <c r="O27" s="1"/>
      <c r="P27" s="46">
        <f t="shared" si="3"/>
        <v>0</v>
      </c>
    </row>
    <row r="28" spans="1:16" x14ac:dyDescent="0.3">
      <c r="A28" s="2"/>
      <c r="B28" s="3"/>
      <c r="C28" s="1"/>
      <c r="D28" s="46">
        <f t="shared" si="4"/>
        <v>0</v>
      </c>
      <c r="E28" s="4"/>
      <c r="F28" s="1"/>
      <c r="G28" s="46">
        <f t="shared" si="0"/>
        <v>0</v>
      </c>
      <c r="H28" s="4"/>
      <c r="I28" s="1"/>
      <c r="J28" s="46">
        <f t="shared" si="1"/>
        <v>0</v>
      </c>
      <c r="K28" s="4"/>
      <c r="L28" s="1"/>
      <c r="M28" s="46">
        <f t="shared" si="2"/>
        <v>0</v>
      </c>
      <c r="N28" s="4"/>
      <c r="O28" s="1"/>
      <c r="P28" s="46">
        <f t="shared" si="3"/>
        <v>0</v>
      </c>
    </row>
    <row r="29" spans="1:16" x14ac:dyDescent="0.3">
      <c r="A29" s="2"/>
      <c r="B29" s="3"/>
      <c r="C29" s="1"/>
      <c r="D29" s="46">
        <f t="shared" si="4"/>
        <v>0</v>
      </c>
      <c r="E29" s="4"/>
      <c r="F29" s="1"/>
      <c r="G29" s="46">
        <f t="shared" si="0"/>
        <v>0</v>
      </c>
      <c r="H29" s="4"/>
      <c r="I29" s="1"/>
      <c r="J29" s="46">
        <f t="shared" si="1"/>
        <v>0</v>
      </c>
      <c r="K29" s="4"/>
      <c r="L29" s="1"/>
      <c r="M29" s="46">
        <f t="shared" si="2"/>
        <v>0</v>
      </c>
      <c r="N29" s="4"/>
      <c r="O29" s="1"/>
      <c r="P29" s="46">
        <f t="shared" si="3"/>
        <v>0</v>
      </c>
    </row>
    <row r="30" spans="1:16" x14ac:dyDescent="0.3">
      <c r="A30" s="2"/>
      <c r="B30" s="3"/>
      <c r="C30" s="1"/>
      <c r="D30" s="46">
        <f t="shared" si="4"/>
        <v>0</v>
      </c>
      <c r="E30" s="4"/>
      <c r="F30" s="1"/>
      <c r="G30" s="46">
        <f t="shared" si="0"/>
        <v>0</v>
      </c>
      <c r="H30" s="4"/>
      <c r="I30" s="1"/>
      <c r="J30" s="46">
        <f t="shared" si="1"/>
        <v>0</v>
      </c>
      <c r="K30" s="4"/>
      <c r="L30" s="1"/>
      <c r="M30" s="46">
        <f t="shared" si="2"/>
        <v>0</v>
      </c>
      <c r="N30" s="4"/>
      <c r="O30" s="1"/>
      <c r="P30" s="46">
        <f t="shared" si="3"/>
        <v>0</v>
      </c>
    </row>
    <row r="31" spans="1:16" x14ac:dyDescent="0.3">
      <c r="A31" s="45" t="s">
        <v>27</v>
      </c>
      <c r="D31" s="47">
        <f>SUM(D5:D30)</f>
        <v>0</v>
      </c>
      <c r="G31" s="47">
        <f>SUM(G5:G30)</f>
        <v>0</v>
      </c>
      <c r="J31" s="47">
        <f>SUM(J5:J30)</f>
        <v>0</v>
      </c>
      <c r="M31" s="47">
        <f>SUM(M5:M30)</f>
        <v>0</v>
      </c>
      <c r="P31" s="47">
        <f>SUM(P5:P30)</f>
        <v>0</v>
      </c>
    </row>
  </sheetData>
  <mergeCells count="5">
    <mergeCell ref="B3:D3"/>
    <mergeCell ref="E3:G3"/>
    <mergeCell ref="H3:J3"/>
    <mergeCell ref="K3:M3"/>
    <mergeCell ref="N3:P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DF99-8EBD-43E2-AE10-F9F3685985B3}">
  <dimension ref="A1:P31"/>
  <sheetViews>
    <sheetView zoomScaleNormal="100" workbookViewId="0">
      <selection activeCell="A5" sqref="A5:C8"/>
    </sheetView>
  </sheetViews>
  <sheetFormatPr defaultColWidth="9.109375" defaultRowHeight="14.4" x14ac:dyDescent="0.3"/>
  <cols>
    <col min="1" max="16" width="14.44140625" style="43" customWidth="1"/>
    <col min="17" max="16384" width="9.109375" style="43"/>
  </cols>
  <sheetData>
    <row r="1" spans="1:16" ht="21" x14ac:dyDescent="0.4">
      <c r="A1" s="50" t="s">
        <v>58</v>
      </c>
    </row>
    <row r="2" spans="1:16" ht="15.6" x14ac:dyDescent="0.3">
      <c r="A2" s="44" t="s">
        <v>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x14ac:dyDescent="0.3">
      <c r="A3" s="2" t="s">
        <v>30</v>
      </c>
      <c r="B3" s="72" t="s">
        <v>22</v>
      </c>
      <c r="C3" s="72"/>
      <c r="D3" s="72"/>
      <c r="E3" s="72" t="s">
        <v>23</v>
      </c>
      <c r="F3" s="72"/>
      <c r="G3" s="72"/>
      <c r="H3" s="72" t="s">
        <v>24</v>
      </c>
      <c r="I3" s="72"/>
      <c r="J3" s="72"/>
      <c r="K3" s="72" t="s">
        <v>25</v>
      </c>
      <c r="L3" s="72"/>
      <c r="M3" s="72"/>
      <c r="N3" s="72" t="s">
        <v>26</v>
      </c>
      <c r="O3" s="72"/>
      <c r="P3" s="72"/>
    </row>
    <row r="4" spans="1:16" ht="46.2" x14ac:dyDescent="0.3">
      <c r="A4" s="23" t="s">
        <v>60</v>
      </c>
      <c r="B4" s="49" t="s">
        <v>61</v>
      </c>
      <c r="C4" s="49" t="s">
        <v>62</v>
      </c>
      <c r="D4" s="49" t="s">
        <v>63</v>
      </c>
      <c r="E4" s="49" t="s">
        <v>61</v>
      </c>
      <c r="F4" s="49" t="s">
        <v>62</v>
      </c>
      <c r="G4" s="49" t="s">
        <v>63</v>
      </c>
      <c r="H4" s="49" t="s">
        <v>61</v>
      </c>
      <c r="I4" s="49" t="s">
        <v>62</v>
      </c>
      <c r="J4" s="49" t="s">
        <v>63</v>
      </c>
      <c r="K4" s="49" t="s">
        <v>61</v>
      </c>
      <c r="L4" s="49" t="s">
        <v>62</v>
      </c>
      <c r="M4" s="49" t="s">
        <v>63</v>
      </c>
      <c r="N4" s="49" t="s">
        <v>61</v>
      </c>
      <c r="O4" s="49" t="s">
        <v>62</v>
      </c>
      <c r="P4" s="49" t="s">
        <v>63</v>
      </c>
    </row>
    <row r="5" spans="1:16" x14ac:dyDescent="0.3">
      <c r="A5" s="2"/>
      <c r="B5" s="3"/>
      <c r="C5" s="1"/>
      <c r="D5" s="46">
        <f t="shared" ref="D5:D30" si="0">ROUNDUP(C5*B5,2)</f>
        <v>0</v>
      </c>
      <c r="E5" s="3"/>
      <c r="F5" s="1"/>
      <c r="G5" s="46">
        <f t="shared" ref="G5:G30" si="1">ROUNDUP(F5*E5,2)</f>
        <v>0</v>
      </c>
      <c r="H5" s="3"/>
      <c r="I5" s="1"/>
      <c r="J5" s="46">
        <f t="shared" ref="J5:J30" si="2">ROUNDUP(I5*H5,2)</f>
        <v>0</v>
      </c>
      <c r="K5" s="3"/>
      <c r="L5" s="1"/>
      <c r="M5" s="46">
        <f t="shared" ref="M5:M30" si="3">ROUNDUP(L5*K5,2)</f>
        <v>0</v>
      </c>
      <c r="N5" s="3"/>
      <c r="O5" s="1"/>
      <c r="P5" s="46">
        <f t="shared" ref="P5:P30" si="4">ROUNDUP(O5*N5,2)</f>
        <v>0</v>
      </c>
    </row>
    <row r="6" spans="1:16" x14ac:dyDescent="0.3">
      <c r="A6" s="2"/>
      <c r="B6" s="3"/>
      <c r="C6" s="1"/>
      <c r="D6" s="46">
        <f t="shared" si="0"/>
        <v>0</v>
      </c>
      <c r="E6" s="3"/>
      <c r="F6" s="1"/>
      <c r="G6" s="46">
        <f t="shared" si="1"/>
        <v>0</v>
      </c>
      <c r="H6" s="3"/>
      <c r="I6" s="1"/>
      <c r="J6" s="46">
        <f t="shared" si="2"/>
        <v>0</v>
      </c>
      <c r="K6" s="3"/>
      <c r="L6" s="1"/>
      <c r="M6" s="46">
        <f t="shared" si="3"/>
        <v>0</v>
      </c>
      <c r="N6" s="3"/>
      <c r="O6" s="1"/>
      <c r="P6" s="46">
        <f t="shared" si="4"/>
        <v>0</v>
      </c>
    </row>
    <row r="7" spans="1:16" x14ac:dyDescent="0.3">
      <c r="A7" s="2"/>
      <c r="B7" s="3"/>
      <c r="C7" s="1"/>
      <c r="D7" s="46">
        <f t="shared" si="0"/>
        <v>0</v>
      </c>
      <c r="E7" s="3"/>
      <c r="F7" s="1"/>
      <c r="G7" s="46">
        <f t="shared" si="1"/>
        <v>0</v>
      </c>
      <c r="H7" s="3"/>
      <c r="I7" s="1"/>
      <c r="J7" s="46">
        <f t="shared" si="2"/>
        <v>0</v>
      </c>
      <c r="K7" s="3"/>
      <c r="L7" s="1"/>
      <c r="M7" s="46">
        <f t="shared" si="3"/>
        <v>0</v>
      </c>
      <c r="N7" s="3"/>
      <c r="O7" s="1"/>
      <c r="P7" s="46">
        <f t="shared" si="4"/>
        <v>0</v>
      </c>
    </row>
    <row r="8" spans="1:16" x14ac:dyDescent="0.3">
      <c r="A8" s="2"/>
      <c r="B8" s="3"/>
      <c r="C8" s="1"/>
      <c r="D8" s="46">
        <f t="shared" si="0"/>
        <v>0</v>
      </c>
      <c r="E8" s="3"/>
      <c r="F8" s="1"/>
      <c r="G8" s="46">
        <f t="shared" si="1"/>
        <v>0</v>
      </c>
      <c r="H8" s="3"/>
      <c r="I8" s="1"/>
      <c r="J8" s="46">
        <f t="shared" si="2"/>
        <v>0</v>
      </c>
      <c r="K8" s="3"/>
      <c r="L8" s="1"/>
      <c r="M8" s="46">
        <f t="shared" si="3"/>
        <v>0</v>
      </c>
      <c r="N8" s="3"/>
      <c r="O8" s="1"/>
      <c r="P8" s="46">
        <f t="shared" si="4"/>
        <v>0</v>
      </c>
    </row>
    <row r="9" spans="1:16" x14ac:dyDescent="0.3">
      <c r="A9" s="2"/>
      <c r="B9" s="3"/>
      <c r="C9" s="1"/>
      <c r="D9" s="46">
        <f t="shared" si="0"/>
        <v>0</v>
      </c>
      <c r="E9" s="3"/>
      <c r="F9" s="1"/>
      <c r="G9" s="46">
        <f t="shared" si="1"/>
        <v>0</v>
      </c>
      <c r="H9" s="3"/>
      <c r="I9" s="1"/>
      <c r="J9" s="46">
        <f t="shared" si="2"/>
        <v>0</v>
      </c>
      <c r="K9" s="3"/>
      <c r="L9" s="1"/>
      <c r="M9" s="46">
        <f t="shared" si="3"/>
        <v>0</v>
      </c>
      <c r="N9" s="3"/>
      <c r="O9" s="1"/>
      <c r="P9" s="46">
        <f t="shared" si="4"/>
        <v>0</v>
      </c>
    </row>
    <row r="10" spans="1:16" x14ac:dyDescent="0.3">
      <c r="A10" s="2"/>
      <c r="B10" s="3"/>
      <c r="C10" s="1"/>
      <c r="D10" s="46">
        <f t="shared" si="0"/>
        <v>0</v>
      </c>
      <c r="E10" s="3"/>
      <c r="F10" s="1"/>
      <c r="G10" s="46">
        <f t="shared" si="1"/>
        <v>0</v>
      </c>
      <c r="H10" s="3"/>
      <c r="I10" s="1"/>
      <c r="J10" s="46">
        <f t="shared" si="2"/>
        <v>0</v>
      </c>
      <c r="K10" s="3"/>
      <c r="L10" s="1"/>
      <c r="M10" s="46">
        <f t="shared" si="3"/>
        <v>0</v>
      </c>
      <c r="N10" s="3"/>
      <c r="O10" s="1"/>
      <c r="P10" s="46">
        <f t="shared" si="4"/>
        <v>0</v>
      </c>
    </row>
    <row r="11" spans="1:16" x14ac:dyDescent="0.3">
      <c r="A11" s="2"/>
      <c r="B11" s="3"/>
      <c r="C11" s="1"/>
      <c r="D11" s="46">
        <f t="shared" si="0"/>
        <v>0</v>
      </c>
      <c r="E11" s="3"/>
      <c r="F11" s="1"/>
      <c r="G11" s="46">
        <f t="shared" si="1"/>
        <v>0</v>
      </c>
      <c r="H11" s="3"/>
      <c r="I11" s="1"/>
      <c r="J11" s="46">
        <f t="shared" si="2"/>
        <v>0</v>
      </c>
      <c r="K11" s="3"/>
      <c r="L11" s="1"/>
      <c r="M11" s="46">
        <f t="shared" si="3"/>
        <v>0</v>
      </c>
      <c r="N11" s="3"/>
      <c r="O11" s="1"/>
      <c r="P11" s="46">
        <f t="shared" si="4"/>
        <v>0</v>
      </c>
    </row>
    <row r="12" spans="1:16" x14ac:dyDescent="0.3">
      <c r="A12" s="2"/>
      <c r="B12" s="3"/>
      <c r="C12" s="1"/>
      <c r="D12" s="46">
        <f t="shared" si="0"/>
        <v>0</v>
      </c>
      <c r="E12" s="3"/>
      <c r="F12" s="1"/>
      <c r="G12" s="46">
        <f t="shared" si="1"/>
        <v>0</v>
      </c>
      <c r="H12" s="3"/>
      <c r="I12" s="1"/>
      <c r="J12" s="46">
        <f t="shared" si="2"/>
        <v>0</v>
      </c>
      <c r="K12" s="3"/>
      <c r="L12" s="1"/>
      <c r="M12" s="46">
        <f t="shared" si="3"/>
        <v>0</v>
      </c>
      <c r="N12" s="3"/>
      <c r="O12" s="1"/>
      <c r="P12" s="46">
        <f t="shared" si="4"/>
        <v>0</v>
      </c>
    </row>
    <row r="13" spans="1:16" x14ac:dyDescent="0.3">
      <c r="A13" s="2"/>
      <c r="B13" s="3"/>
      <c r="C13" s="1"/>
      <c r="D13" s="46">
        <f t="shared" si="0"/>
        <v>0</v>
      </c>
      <c r="E13" s="3"/>
      <c r="F13" s="1"/>
      <c r="G13" s="46">
        <f t="shared" si="1"/>
        <v>0</v>
      </c>
      <c r="H13" s="3"/>
      <c r="I13" s="1"/>
      <c r="J13" s="46">
        <f t="shared" si="2"/>
        <v>0</v>
      </c>
      <c r="K13" s="3"/>
      <c r="L13" s="1"/>
      <c r="M13" s="46">
        <f t="shared" si="3"/>
        <v>0</v>
      </c>
      <c r="N13" s="3"/>
      <c r="O13" s="1"/>
      <c r="P13" s="46">
        <f t="shared" si="4"/>
        <v>0</v>
      </c>
    </row>
    <row r="14" spans="1:16" x14ac:dyDescent="0.3">
      <c r="A14" s="2"/>
      <c r="B14" s="3"/>
      <c r="C14" s="1"/>
      <c r="D14" s="46">
        <f t="shared" si="0"/>
        <v>0</v>
      </c>
      <c r="E14" s="3"/>
      <c r="F14" s="1"/>
      <c r="G14" s="46">
        <f t="shared" si="1"/>
        <v>0</v>
      </c>
      <c r="H14" s="3"/>
      <c r="I14" s="1"/>
      <c r="J14" s="46">
        <f t="shared" si="2"/>
        <v>0</v>
      </c>
      <c r="K14" s="3"/>
      <c r="L14" s="1"/>
      <c r="M14" s="46">
        <f t="shared" si="3"/>
        <v>0</v>
      </c>
      <c r="N14" s="3"/>
      <c r="O14" s="1"/>
      <c r="P14" s="46">
        <f t="shared" si="4"/>
        <v>0</v>
      </c>
    </row>
    <row r="15" spans="1:16" x14ac:dyDescent="0.3">
      <c r="A15" s="2"/>
      <c r="B15" s="3"/>
      <c r="C15" s="1"/>
      <c r="D15" s="46">
        <f t="shared" si="0"/>
        <v>0</v>
      </c>
      <c r="E15" s="3"/>
      <c r="F15" s="1"/>
      <c r="G15" s="46">
        <f t="shared" si="1"/>
        <v>0</v>
      </c>
      <c r="H15" s="3"/>
      <c r="I15" s="1"/>
      <c r="J15" s="46">
        <f t="shared" si="2"/>
        <v>0</v>
      </c>
      <c r="K15" s="3"/>
      <c r="L15" s="1"/>
      <c r="M15" s="46">
        <f t="shared" si="3"/>
        <v>0</v>
      </c>
      <c r="N15" s="3"/>
      <c r="O15" s="1"/>
      <c r="P15" s="46">
        <f t="shared" si="4"/>
        <v>0</v>
      </c>
    </row>
    <row r="16" spans="1:16" x14ac:dyDescent="0.3">
      <c r="A16" s="2"/>
      <c r="B16" s="3"/>
      <c r="C16" s="1"/>
      <c r="D16" s="46">
        <f t="shared" si="0"/>
        <v>0</v>
      </c>
      <c r="E16" s="3"/>
      <c r="F16" s="1"/>
      <c r="G16" s="46">
        <f t="shared" si="1"/>
        <v>0</v>
      </c>
      <c r="H16" s="3"/>
      <c r="I16" s="1"/>
      <c r="J16" s="46">
        <f t="shared" si="2"/>
        <v>0</v>
      </c>
      <c r="K16" s="3"/>
      <c r="L16" s="1"/>
      <c r="M16" s="46">
        <f t="shared" si="3"/>
        <v>0</v>
      </c>
      <c r="N16" s="3"/>
      <c r="O16" s="1"/>
      <c r="P16" s="46">
        <f t="shared" si="4"/>
        <v>0</v>
      </c>
    </row>
    <row r="17" spans="1:16" x14ac:dyDescent="0.3">
      <c r="A17" s="2"/>
      <c r="B17" s="3"/>
      <c r="C17" s="1"/>
      <c r="D17" s="46">
        <f t="shared" si="0"/>
        <v>0</v>
      </c>
      <c r="E17" s="3"/>
      <c r="F17" s="1"/>
      <c r="G17" s="46">
        <f t="shared" si="1"/>
        <v>0</v>
      </c>
      <c r="H17" s="3"/>
      <c r="I17" s="1"/>
      <c r="J17" s="46">
        <f t="shared" si="2"/>
        <v>0</v>
      </c>
      <c r="K17" s="3"/>
      <c r="L17" s="1"/>
      <c r="M17" s="46">
        <f t="shared" si="3"/>
        <v>0</v>
      </c>
      <c r="N17" s="3"/>
      <c r="O17" s="1"/>
      <c r="P17" s="46">
        <f t="shared" si="4"/>
        <v>0</v>
      </c>
    </row>
    <row r="18" spans="1:16" x14ac:dyDescent="0.3">
      <c r="A18" s="2"/>
      <c r="B18" s="3"/>
      <c r="C18" s="1"/>
      <c r="D18" s="46">
        <f t="shared" si="0"/>
        <v>0</v>
      </c>
      <c r="E18" s="3"/>
      <c r="F18" s="1"/>
      <c r="G18" s="46">
        <f t="shared" si="1"/>
        <v>0</v>
      </c>
      <c r="H18" s="3"/>
      <c r="I18" s="1"/>
      <c r="J18" s="46">
        <f t="shared" si="2"/>
        <v>0</v>
      </c>
      <c r="K18" s="3"/>
      <c r="L18" s="1"/>
      <c r="M18" s="46">
        <f t="shared" si="3"/>
        <v>0</v>
      </c>
      <c r="N18" s="3"/>
      <c r="O18" s="1"/>
      <c r="P18" s="46">
        <f t="shared" si="4"/>
        <v>0</v>
      </c>
    </row>
    <row r="19" spans="1:16" x14ac:dyDescent="0.3">
      <c r="A19" s="2"/>
      <c r="B19" s="3"/>
      <c r="C19" s="1"/>
      <c r="D19" s="46">
        <f t="shared" si="0"/>
        <v>0</v>
      </c>
      <c r="E19" s="3"/>
      <c r="F19" s="1"/>
      <c r="G19" s="46">
        <f t="shared" si="1"/>
        <v>0</v>
      </c>
      <c r="H19" s="3"/>
      <c r="I19" s="1"/>
      <c r="J19" s="46">
        <f t="shared" si="2"/>
        <v>0</v>
      </c>
      <c r="K19" s="3"/>
      <c r="L19" s="1"/>
      <c r="M19" s="46">
        <f t="shared" si="3"/>
        <v>0</v>
      </c>
      <c r="N19" s="3"/>
      <c r="O19" s="1"/>
      <c r="P19" s="46">
        <f t="shared" si="4"/>
        <v>0</v>
      </c>
    </row>
    <row r="20" spans="1:16" x14ac:dyDescent="0.3">
      <c r="A20" s="2"/>
      <c r="B20" s="3"/>
      <c r="C20" s="1"/>
      <c r="D20" s="46">
        <f t="shared" si="0"/>
        <v>0</v>
      </c>
      <c r="E20" s="3"/>
      <c r="F20" s="1"/>
      <c r="G20" s="46">
        <f t="shared" si="1"/>
        <v>0</v>
      </c>
      <c r="H20" s="3"/>
      <c r="I20" s="1"/>
      <c r="J20" s="46">
        <f t="shared" si="2"/>
        <v>0</v>
      </c>
      <c r="K20" s="3"/>
      <c r="L20" s="1"/>
      <c r="M20" s="46">
        <f t="shared" si="3"/>
        <v>0</v>
      </c>
      <c r="N20" s="3"/>
      <c r="O20" s="1"/>
      <c r="P20" s="46">
        <f t="shared" si="4"/>
        <v>0</v>
      </c>
    </row>
    <row r="21" spans="1:16" x14ac:dyDescent="0.3">
      <c r="A21" s="2"/>
      <c r="B21" s="3"/>
      <c r="C21" s="1"/>
      <c r="D21" s="46">
        <f t="shared" si="0"/>
        <v>0</v>
      </c>
      <c r="E21" s="3"/>
      <c r="F21" s="1"/>
      <c r="G21" s="46">
        <f t="shared" si="1"/>
        <v>0</v>
      </c>
      <c r="H21" s="3"/>
      <c r="I21" s="1"/>
      <c r="J21" s="46">
        <f t="shared" si="2"/>
        <v>0</v>
      </c>
      <c r="K21" s="3"/>
      <c r="L21" s="1"/>
      <c r="M21" s="46">
        <f t="shared" si="3"/>
        <v>0</v>
      </c>
      <c r="N21" s="3"/>
      <c r="O21" s="1"/>
      <c r="P21" s="46">
        <f t="shared" si="4"/>
        <v>0</v>
      </c>
    </row>
    <row r="22" spans="1:16" x14ac:dyDescent="0.3">
      <c r="A22" s="2"/>
      <c r="B22" s="3"/>
      <c r="C22" s="1"/>
      <c r="D22" s="46">
        <f t="shared" si="0"/>
        <v>0</v>
      </c>
      <c r="E22" s="3"/>
      <c r="F22" s="1"/>
      <c r="G22" s="46">
        <f t="shared" si="1"/>
        <v>0</v>
      </c>
      <c r="H22" s="3"/>
      <c r="I22" s="1"/>
      <c r="J22" s="46">
        <f t="shared" si="2"/>
        <v>0</v>
      </c>
      <c r="K22" s="3"/>
      <c r="L22" s="1"/>
      <c r="M22" s="46">
        <f t="shared" si="3"/>
        <v>0</v>
      </c>
      <c r="N22" s="3"/>
      <c r="O22" s="1"/>
      <c r="P22" s="46">
        <f t="shared" si="4"/>
        <v>0</v>
      </c>
    </row>
    <row r="23" spans="1:16" x14ac:dyDescent="0.3">
      <c r="A23" s="2"/>
      <c r="B23" s="3"/>
      <c r="C23" s="1"/>
      <c r="D23" s="46">
        <f t="shared" si="0"/>
        <v>0</v>
      </c>
      <c r="E23" s="3"/>
      <c r="F23" s="1"/>
      <c r="G23" s="46">
        <f t="shared" si="1"/>
        <v>0</v>
      </c>
      <c r="H23" s="3"/>
      <c r="I23" s="1"/>
      <c r="J23" s="46">
        <f t="shared" si="2"/>
        <v>0</v>
      </c>
      <c r="K23" s="3"/>
      <c r="L23" s="1"/>
      <c r="M23" s="46">
        <f t="shared" si="3"/>
        <v>0</v>
      </c>
      <c r="N23" s="3"/>
      <c r="O23" s="1"/>
      <c r="P23" s="46">
        <f t="shared" si="4"/>
        <v>0</v>
      </c>
    </row>
    <row r="24" spans="1:16" x14ac:dyDescent="0.3">
      <c r="A24" s="2"/>
      <c r="B24" s="3"/>
      <c r="C24" s="1"/>
      <c r="D24" s="46">
        <f t="shared" si="0"/>
        <v>0</v>
      </c>
      <c r="E24" s="3"/>
      <c r="F24" s="1"/>
      <c r="G24" s="46">
        <f t="shared" si="1"/>
        <v>0</v>
      </c>
      <c r="H24" s="3"/>
      <c r="I24" s="1"/>
      <c r="J24" s="46">
        <f t="shared" si="2"/>
        <v>0</v>
      </c>
      <c r="K24" s="3"/>
      <c r="L24" s="1"/>
      <c r="M24" s="46">
        <f t="shared" si="3"/>
        <v>0</v>
      </c>
      <c r="N24" s="3"/>
      <c r="O24" s="1"/>
      <c r="P24" s="46">
        <f t="shared" si="4"/>
        <v>0</v>
      </c>
    </row>
    <row r="25" spans="1:16" x14ac:dyDescent="0.3">
      <c r="A25" s="2"/>
      <c r="B25" s="3"/>
      <c r="C25" s="1"/>
      <c r="D25" s="46">
        <f t="shared" si="0"/>
        <v>0</v>
      </c>
      <c r="E25" s="3"/>
      <c r="F25" s="1"/>
      <c r="G25" s="46">
        <f t="shared" si="1"/>
        <v>0</v>
      </c>
      <c r="H25" s="3"/>
      <c r="I25" s="1"/>
      <c r="J25" s="46">
        <f t="shared" si="2"/>
        <v>0</v>
      </c>
      <c r="K25" s="3"/>
      <c r="L25" s="1"/>
      <c r="M25" s="46">
        <f t="shared" si="3"/>
        <v>0</v>
      </c>
      <c r="N25" s="3"/>
      <c r="O25" s="1"/>
      <c r="P25" s="46">
        <f t="shared" si="4"/>
        <v>0</v>
      </c>
    </row>
    <row r="26" spans="1:16" x14ac:dyDescent="0.3">
      <c r="A26" s="2"/>
      <c r="B26" s="3"/>
      <c r="C26" s="1"/>
      <c r="D26" s="46">
        <f t="shared" si="0"/>
        <v>0</v>
      </c>
      <c r="E26" s="3"/>
      <c r="F26" s="1"/>
      <c r="G26" s="46">
        <f t="shared" si="1"/>
        <v>0</v>
      </c>
      <c r="H26" s="3"/>
      <c r="I26" s="1"/>
      <c r="J26" s="46">
        <f t="shared" si="2"/>
        <v>0</v>
      </c>
      <c r="K26" s="3"/>
      <c r="L26" s="1"/>
      <c r="M26" s="46">
        <f t="shared" si="3"/>
        <v>0</v>
      </c>
      <c r="N26" s="3"/>
      <c r="O26" s="1"/>
      <c r="P26" s="46">
        <f t="shared" si="4"/>
        <v>0</v>
      </c>
    </row>
    <row r="27" spans="1:16" x14ac:dyDescent="0.3">
      <c r="A27" s="2"/>
      <c r="B27" s="3"/>
      <c r="C27" s="1"/>
      <c r="D27" s="46">
        <f t="shared" si="0"/>
        <v>0</v>
      </c>
      <c r="E27" s="3"/>
      <c r="F27" s="1"/>
      <c r="G27" s="46">
        <f t="shared" si="1"/>
        <v>0</v>
      </c>
      <c r="H27" s="3"/>
      <c r="I27" s="1"/>
      <c r="J27" s="46">
        <f t="shared" si="2"/>
        <v>0</v>
      </c>
      <c r="K27" s="3"/>
      <c r="L27" s="1"/>
      <c r="M27" s="46">
        <f t="shared" si="3"/>
        <v>0</v>
      </c>
      <c r="N27" s="3"/>
      <c r="O27" s="1"/>
      <c r="P27" s="46">
        <f t="shared" si="4"/>
        <v>0</v>
      </c>
    </row>
    <row r="28" spans="1:16" x14ac:dyDescent="0.3">
      <c r="A28" s="2"/>
      <c r="B28" s="3"/>
      <c r="C28" s="1"/>
      <c r="D28" s="46">
        <f t="shared" si="0"/>
        <v>0</v>
      </c>
      <c r="E28" s="3"/>
      <c r="F28" s="1"/>
      <c r="G28" s="46">
        <f t="shared" si="1"/>
        <v>0</v>
      </c>
      <c r="H28" s="3"/>
      <c r="I28" s="1"/>
      <c r="J28" s="46">
        <f t="shared" si="2"/>
        <v>0</v>
      </c>
      <c r="K28" s="3"/>
      <c r="L28" s="1"/>
      <c r="M28" s="46">
        <f t="shared" si="3"/>
        <v>0</v>
      </c>
      <c r="N28" s="3"/>
      <c r="O28" s="1"/>
      <c r="P28" s="46">
        <f t="shared" si="4"/>
        <v>0</v>
      </c>
    </row>
    <row r="29" spans="1:16" x14ac:dyDescent="0.3">
      <c r="A29" s="2"/>
      <c r="B29" s="3"/>
      <c r="C29" s="1"/>
      <c r="D29" s="46">
        <f t="shared" si="0"/>
        <v>0</v>
      </c>
      <c r="E29" s="3"/>
      <c r="F29" s="1"/>
      <c r="G29" s="46">
        <f t="shared" si="1"/>
        <v>0</v>
      </c>
      <c r="H29" s="3"/>
      <c r="I29" s="1"/>
      <c r="J29" s="46">
        <f t="shared" si="2"/>
        <v>0</v>
      </c>
      <c r="K29" s="3"/>
      <c r="L29" s="1"/>
      <c r="M29" s="46">
        <f t="shared" si="3"/>
        <v>0</v>
      </c>
      <c r="N29" s="3"/>
      <c r="O29" s="1"/>
      <c r="P29" s="46">
        <f t="shared" si="4"/>
        <v>0</v>
      </c>
    </row>
    <row r="30" spans="1:16" x14ac:dyDescent="0.3">
      <c r="A30" s="2"/>
      <c r="B30" s="3"/>
      <c r="C30" s="1"/>
      <c r="D30" s="46">
        <f t="shared" si="0"/>
        <v>0</v>
      </c>
      <c r="E30" s="3"/>
      <c r="F30" s="1"/>
      <c r="G30" s="46">
        <f t="shared" si="1"/>
        <v>0</v>
      </c>
      <c r="H30" s="3"/>
      <c r="I30" s="1"/>
      <c r="J30" s="46">
        <f t="shared" si="2"/>
        <v>0</v>
      </c>
      <c r="K30" s="3"/>
      <c r="L30" s="1"/>
      <c r="M30" s="46">
        <f t="shared" si="3"/>
        <v>0</v>
      </c>
      <c r="N30" s="3"/>
      <c r="O30" s="1"/>
      <c r="P30" s="46">
        <f t="shared" si="4"/>
        <v>0</v>
      </c>
    </row>
    <row r="31" spans="1:16" x14ac:dyDescent="0.3">
      <c r="A31" s="45" t="s">
        <v>27</v>
      </c>
      <c r="B31" s="42"/>
      <c r="C31" s="42"/>
      <c r="D31" s="47">
        <f>SUM(D5:D30)</f>
        <v>0</v>
      </c>
      <c r="E31" s="42"/>
      <c r="F31" s="42"/>
      <c r="G31" s="47">
        <f>SUM(G5:G30)</f>
        <v>0</v>
      </c>
      <c r="H31" s="42"/>
      <c r="I31" s="42"/>
      <c r="J31" s="47">
        <f>SUM(J5:J30)</f>
        <v>0</v>
      </c>
      <c r="K31" s="42"/>
      <c r="L31" s="42"/>
      <c r="M31" s="47">
        <f>SUM(M5:M30)</f>
        <v>0</v>
      </c>
      <c r="N31" s="42"/>
      <c r="O31" s="42"/>
      <c r="P31" s="47">
        <f>SUM(P5:P30)</f>
        <v>0</v>
      </c>
    </row>
  </sheetData>
  <mergeCells count="5">
    <mergeCell ref="B3:D3"/>
    <mergeCell ref="E3:G3"/>
    <mergeCell ref="H3:J3"/>
    <mergeCell ref="K3:M3"/>
    <mergeCell ref="N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B33A5-A7AE-4298-AF0C-53FF88373A85}">
  <dimension ref="A1:H25"/>
  <sheetViews>
    <sheetView workbookViewId="0">
      <selection activeCell="I14" sqref="I14"/>
    </sheetView>
  </sheetViews>
  <sheetFormatPr defaultColWidth="9.109375" defaultRowHeight="14.4" x14ac:dyDescent="0.3"/>
  <cols>
    <col min="1" max="1" width="36.5546875" style="43" bestFit="1" customWidth="1"/>
    <col min="2" max="2" width="23.5546875" style="43" customWidth="1"/>
    <col min="3" max="8" width="14.109375" style="51" customWidth="1"/>
    <col min="9" max="16384" width="9.109375" style="43"/>
  </cols>
  <sheetData>
    <row r="1" spans="1:8" ht="15" thickBot="1" x14ac:dyDescent="0.35">
      <c r="A1" s="18"/>
      <c r="B1" s="18"/>
      <c r="C1" s="55"/>
      <c r="D1" s="55"/>
      <c r="E1" s="55"/>
      <c r="F1" s="55"/>
      <c r="G1" s="55"/>
      <c r="H1" s="55"/>
    </row>
    <row r="2" spans="1:8" ht="15.6" x14ac:dyDescent="0.3">
      <c r="A2" s="56" t="s">
        <v>68</v>
      </c>
      <c r="B2" s="57"/>
      <c r="C2" s="58"/>
      <c r="D2" s="58"/>
      <c r="E2" s="58"/>
      <c r="F2" s="58"/>
      <c r="G2" s="58"/>
      <c r="H2" s="59"/>
    </row>
    <row r="3" spans="1:8" x14ac:dyDescent="0.3">
      <c r="A3" s="60" t="s">
        <v>69</v>
      </c>
      <c r="B3" s="23" t="s">
        <v>70</v>
      </c>
      <c r="C3" s="61" t="s">
        <v>22</v>
      </c>
      <c r="D3" s="61" t="s">
        <v>23</v>
      </c>
      <c r="E3" s="61" t="s">
        <v>24</v>
      </c>
      <c r="F3" s="61" t="s">
        <v>25</v>
      </c>
      <c r="G3" s="61" t="s">
        <v>26</v>
      </c>
      <c r="H3" s="62" t="s">
        <v>27</v>
      </c>
    </row>
    <row r="4" spans="1:8" x14ac:dyDescent="0.3">
      <c r="A4" s="52" t="s">
        <v>40</v>
      </c>
      <c r="B4" s="53"/>
      <c r="C4" s="54">
        <v>113000</v>
      </c>
      <c r="D4" s="54">
        <v>113000</v>
      </c>
      <c r="E4" s="54">
        <v>113000</v>
      </c>
      <c r="F4" s="54">
        <v>113000</v>
      </c>
      <c r="G4" s="54">
        <v>113000</v>
      </c>
      <c r="H4" s="63">
        <f>G4+F4+E4+D4+C4</f>
        <v>565000</v>
      </c>
    </row>
    <row r="5" spans="1:8" x14ac:dyDescent="0.3">
      <c r="A5" s="52" t="s">
        <v>40</v>
      </c>
      <c r="B5" s="53" t="s">
        <v>71</v>
      </c>
      <c r="C5" s="54">
        <v>78183</v>
      </c>
      <c r="D5" s="54">
        <v>78183</v>
      </c>
      <c r="E5" s="54">
        <v>78183</v>
      </c>
      <c r="F5" s="54">
        <v>78183</v>
      </c>
      <c r="G5" s="54">
        <v>78183</v>
      </c>
      <c r="H5" s="63">
        <f>G5+F5+E5+D5+C5</f>
        <v>390915</v>
      </c>
    </row>
    <row r="6" spans="1:8" x14ac:dyDescent="0.3">
      <c r="A6" s="52"/>
      <c r="B6" s="53"/>
      <c r="C6" s="54"/>
      <c r="D6" s="54"/>
      <c r="E6" s="54"/>
      <c r="F6" s="54"/>
      <c r="G6" s="54"/>
      <c r="H6" s="63">
        <f t="shared" ref="H6:H24" si="0">G6+F6+E6+D6+C6</f>
        <v>0</v>
      </c>
    </row>
    <row r="7" spans="1:8" x14ac:dyDescent="0.3">
      <c r="A7" s="52"/>
      <c r="B7" s="53"/>
      <c r="C7" s="54"/>
      <c r="D7" s="54"/>
      <c r="E7" s="54"/>
      <c r="F7" s="54"/>
      <c r="G7" s="54"/>
      <c r="H7" s="63">
        <f t="shared" si="0"/>
        <v>0</v>
      </c>
    </row>
    <row r="8" spans="1:8" x14ac:dyDescent="0.3">
      <c r="A8" s="52"/>
      <c r="B8" s="53"/>
      <c r="C8" s="54"/>
      <c r="D8" s="54"/>
      <c r="E8" s="54"/>
      <c r="F8" s="54"/>
      <c r="G8" s="54"/>
      <c r="H8" s="63">
        <f t="shared" si="0"/>
        <v>0</v>
      </c>
    </row>
    <row r="9" spans="1:8" x14ac:dyDescent="0.3">
      <c r="A9" s="52"/>
      <c r="B9" s="53"/>
      <c r="C9" s="54"/>
      <c r="D9" s="54"/>
      <c r="E9" s="54"/>
      <c r="F9" s="54"/>
      <c r="G9" s="54"/>
      <c r="H9" s="63">
        <f t="shared" si="0"/>
        <v>0</v>
      </c>
    </row>
    <row r="10" spans="1:8" x14ac:dyDescent="0.3">
      <c r="A10" s="52"/>
      <c r="B10" s="53"/>
      <c r="C10" s="54"/>
      <c r="D10" s="54"/>
      <c r="E10" s="54"/>
      <c r="F10" s="54"/>
      <c r="G10" s="54"/>
      <c r="H10" s="63">
        <f t="shared" si="0"/>
        <v>0</v>
      </c>
    </row>
    <row r="11" spans="1:8" x14ac:dyDescent="0.3">
      <c r="A11" s="52"/>
      <c r="B11" s="53"/>
      <c r="C11" s="54"/>
      <c r="D11" s="54"/>
      <c r="E11" s="54"/>
      <c r="F11" s="54"/>
      <c r="G11" s="54"/>
      <c r="H11" s="63">
        <f t="shared" si="0"/>
        <v>0</v>
      </c>
    </row>
    <row r="12" spans="1:8" x14ac:dyDescent="0.3">
      <c r="A12" s="52"/>
      <c r="B12" s="53"/>
      <c r="C12" s="54"/>
      <c r="D12" s="54"/>
      <c r="E12" s="54"/>
      <c r="F12" s="54"/>
      <c r="G12" s="54"/>
      <c r="H12" s="63">
        <f t="shared" si="0"/>
        <v>0</v>
      </c>
    </row>
    <row r="13" spans="1:8" x14ac:dyDescent="0.3">
      <c r="A13" s="52"/>
      <c r="B13" s="53"/>
      <c r="C13" s="54"/>
      <c r="D13" s="54"/>
      <c r="E13" s="54"/>
      <c r="F13" s="54"/>
      <c r="G13" s="54"/>
      <c r="H13" s="63">
        <f t="shared" si="0"/>
        <v>0</v>
      </c>
    </row>
    <row r="14" spans="1:8" x14ac:dyDescent="0.3">
      <c r="A14" s="52"/>
      <c r="B14" s="53"/>
      <c r="C14" s="54"/>
      <c r="D14" s="54"/>
      <c r="E14" s="54"/>
      <c r="F14" s="54"/>
      <c r="G14" s="54"/>
      <c r="H14" s="63">
        <f t="shared" si="0"/>
        <v>0</v>
      </c>
    </row>
    <row r="15" spans="1:8" x14ac:dyDescent="0.3">
      <c r="A15" s="52"/>
      <c r="B15" s="53"/>
      <c r="C15" s="54"/>
      <c r="D15" s="54"/>
      <c r="E15" s="54"/>
      <c r="F15" s="54"/>
      <c r="G15" s="54"/>
      <c r="H15" s="63">
        <f t="shared" si="0"/>
        <v>0</v>
      </c>
    </row>
    <row r="16" spans="1:8" x14ac:dyDescent="0.3">
      <c r="A16" s="52"/>
      <c r="B16" s="53"/>
      <c r="C16" s="54"/>
      <c r="D16" s="54"/>
      <c r="E16" s="54"/>
      <c r="F16" s="54"/>
      <c r="G16" s="54"/>
      <c r="H16" s="63">
        <f t="shared" si="0"/>
        <v>0</v>
      </c>
    </row>
    <row r="17" spans="1:8" x14ac:dyDescent="0.3">
      <c r="A17" s="52"/>
      <c r="B17" s="53"/>
      <c r="C17" s="54"/>
      <c r="D17" s="54"/>
      <c r="E17" s="54"/>
      <c r="F17" s="54"/>
      <c r="G17" s="54"/>
      <c r="H17" s="63">
        <f t="shared" si="0"/>
        <v>0</v>
      </c>
    </row>
    <row r="18" spans="1:8" x14ac:dyDescent="0.3">
      <c r="A18" s="52"/>
      <c r="B18" s="53"/>
      <c r="C18" s="54"/>
      <c r="D18" s="54"/>
      <c r="E18" s="54"/>
      <c r="F18" s="54"/>
      <c r="G18" s="54"/>
      <c r="H18" s="63">
        <f t="shared" si="0"/>
        <v>0</v>
      </c>
    </row>
    <row r="19" spans="1:8" x14ac:dyDescent="0.3">
      <c r="A19" s="52"/>
      <c r="B19" s="53"/>
      <c r="C19" s="54"/>
      <c r="D19" s="54"/>
      <c r="E19" s="54"/>
      <c r="F19" s="54"/>
      <c r="G19" s="54"/>
      <c r="H19" s="63">
        <f t="shared" si="0"/>
        <v>0</v>
      </c>
    </row>
    <row r="20" spans="1:8" x14ac:dyDescent="0.3">
      <c r="A20" s="52"/>
      <c r="B20" s="53"/>
      <c r="C20" s="54"/>
      <c r="D20" s="54"/>
      <c r="E20" s="54"/>
      <c r="F20" s="54"/>
      <c r="G20" s="54"/>
      <c r="H20" s="63">
        <f t="shared" si="0"/>
        <v>0</v>
      </c>
    </row>
    <row r="21" spans="1:8" x14ac:dyDescent="0.3">
      <c r="A21" s="52"/>
      <c r="B21" s="53"/>
      <c r="C21" s="54"/>
      <c r="D21" s="54"/>
      <c r="E21" s="54"/>
      <c r="F21" s="54"/>
      <c r="G21" s="54"/>
      <c r="H21" s="63">
        <f t="shared" si="0"/>
        <v>0</v>
      </c>
    </row>
    <row r="22" spans="1:8" x14ac:dyDescent="0.3">
      <c r="A22" s="52"/>
      <c r="B22" s="53"/>
      <c r="C22" s="54"/>
      <c r="D22" s="54"/>
      <c r="E22" s="54"/>
      <c r="F22" s="54"/>
      <c r="G22" s="54"/>
      <c r="H22" s="63">
        <f t="shared" si="0"/>
        <v>0</v>
      </c>
    </row>
    <row r="23" spans="1:8" x14ac:dyDescent="0.3">
      <c r="A23" s="52"/>
      <c r="B23" s="53"/>
      <c r="C23" s="54"/>
      <c r="D23" s="54"/>
      <c r="E23" s="54"/>
      <c r="F23" s="54"/>
      <c r="G23" s="54"/>
      <c r="H23" s="63">
        <f t="shared" si="0"/>
        <v>0</v>
      </c>
    </row>
    <row r="24" spans="1:8" x14ac:dyDescent="0.3">
      <c r="A24" s="52"/>
      <c r="B24" s="53"/>
      <c r="C24" s="54"/>
      <c r="D24" s="54"/>
      <c r="E24" s="54"/>
      <c r="F24" s="54"/>
      <c r="G24" s="54"/>
      <c r="H24" s="63">
        <f t="shared" si="0"/>
        <v>0</v>
      </c>
    </row>
    <row r="25" spans="1:8" ht="16.2" thickBot="1" x14ac:dyDescent="0.35">
      <c r="A25" s="64" t="s">
        <v>72</v>
      </c>
      <c r="B25" s="65"/>
      <c r="C25" s="66">
        <f>SUM(C4:C24)</f>
        <v>191183</v>
      </c>
      <c r="D25" s="66">
        <f t="shared" ref="D25:H25" si="1">SUM(D4:D24)</f>
        <v>191183</v>
      </c>
      <c r="E25" s="66">
        <f t="shared" si="1"/>
        <v>191183</v>
      </c>
      <c r="F25" s="66">
        <f t="shared" si="1"/>
        <v>191183</v>
      </c>
      <c r="G25" s="66">
        <f t="shared" si="1"/>
        <v>191183</v>
      </c>
      <c r="H25" s="67">
        <f t="shared" si="1"/>
        <v>955915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BFD4CC-1702-42FB-8165-BC4180FA1C49}">
          <x14:formula1>
            <xm:f>Sheet1!$B$3:$B$10</xm:f>
          </x14:formula1>
          <xm:sqref>A4:A24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6B715-36D0-41CC-A5C9-D2771416D635}">
  <dimension ref="A1:G25"/>
  <sheetViews>
    <sheetView workbookViewId="0">
      <selection activeCell="A4" sqref="A4"/>
    </sheetView>
  </sheetViews>
  <sheetFormatPr defaultColWidth="9.109375" defaultRowHeight="14.4" x14ac:dyDescent="0.3"/>
  <cols>
    <col min="1" max="1" width="25" style="43" bestFit="1" customWidth="1"/>
    <col min="2" max="2" width="23.5546875" style="43" customWidth="1"/>
    <col min="3" max="3" width="16" style="51" customWidth="1"/>
    <col min="4" max="4" width="15.6640625" style="51" customWidth="1"/>
    <col min="5" max="5" width="9.109375" style="43"/>
    <col min="6" max="6" width="25.33203125" style="43" customWidth="1"/>
    <col min="7" max="7" width="18.33203125" style="43" customWidth="1"/>
    <col min="8" max="16384" width="9.109375" style="43"/>
  </cols>
  <sheetData>
    <row r="1" spans="1:7" ht="15" thickBot="1" x14ac:dyDescent="0.35">
      <c r="A1" s="18"/>
      <c r="B1" s="18"/>
      <c r="C1" s="55"/>
      <c r="D1" s="55"/>
    </row>
    <row r="2" spans="1:7" ht="15.6" x14ac:dyDescent="0.3">
      <c r="A2" s="56" t="s">
        <v>73</v>
      </c>
      <c r="B2" s="57"/>
      <c r="C2" s="58"/>
      <c r="D2" s="59"/>
      <c r="F2" s="56" t="s">
        <v>74</v>
      </c>
      <c r="G2" s="68"/>
    </row>
    <row r="3" spans="1:7" x14ac:dyDescent="0.3">
      <c r="A3" s="60" t="s">
        <v>69</v>
      </c>
      <c r="B3" s="23" t="s">
        <v>70</v>
      </c>
      <c r="C3" s="61" t="s">
        <v>22</v>
      </c>
      <c r="D3" s="62" t="s">
        <v>27</v>
      </c>
      <c r="F3" s="60" t="s">
        <v>75</v>
      </c>
      <c r="G3" s="69" t="s">
        <v>27</v>
      </c>
    </row>
    <row r="4" spans="1:7" x14ac:dyDescent="0.3">
      <c r="A4" s="52"/>
      <c r="B4" s="53"/>
      <c r="C4" s="54"/>
      <c r="D4" s="63">
        <f>C4</f>
        <v>0</v>
      </c>
      <c r="F4" s="52" t="s">
        <v>39</v>
      </c>
      <c r="G4" s="70">
        <f>SUMIF(A:A,F4,D:D)</f>
        <v>0</v>
      </c>
    </row>
    <row r="5" spans="1:7" x14ac:dyDescent="0.3">
      <c r="A5" s="52"/>
      <c r="B5" s="53"/>
      <c r="C5" s="54"/>
      <c r="D5" s="63">
        <f t="shared" ref="D5:D24" si="0">C5</f>
        <v>0</v>
      </c>
      <c r="F5" s="52" t="s">
        <v>40</v>
      </c>
      <c r="G5" s="70">
        <f t="shared" ref="G5:G11" si="1">SUMIF(A:A,F5,D:D)</f>
        <v>0</v>
      </c>
    </row>
    <row r="6" spans="1:7" x14ac:dyDescent="0.3">
      <c r="A6" s="52"/>
      <c r="B6" s="53"/>
      <c r="C6" s="54"/>
      <c r="D6" s="63">
        <f t="shared" si="0"/>
        <v>0</v>
      </c>
      <c r="F6" s="52" t="s">
        <v>41</v>
      </c>
      <c r="G6" s="70">
        <f t="shared" si="1"/>
        <v>0</v>
      </c>
    </row>
    <row r="7" spans="1:7" x14ac:dyDescent="0.3">
      <c r="A7" s="52"/>
      <c r="B7" s="53"/>
      <c r="C7" s="54"/>
      <c r="D7" s="63">
        <f t="shared" si="0"/>
        <v>0</v>
      </c>
      <c r="F7" s="52" t="s">
        <v>42</v>
      </c>
      <c r="G7" s="70">
        <f t="shared" si="1"/>
        <v>0</v>
      </c>
    </row>
    <row r="8" spans="1:7" x14ac:dyDescent="0.3">
      <c r="A8" s="52"/>
      <c r="B8" s="53"/>
      <c r="C8" s="54"/>
      <c r="D8" s="63">
        <f t="shared" si="0"/>
        <v>0</v>
      </c>
      <c r="F8" s="52" t="s">
        <v>43</v>
      </c>
      <c r="G8" s="70">
        <f t="shared" si="1"/>
        <v>0</v>
      </c>
    </row>
    <row r="9" spans="1:7" x14ac:dyDescent="0.3">
      <c r="A9" s="52"/>
      <c r="B9" s="53"/>
      <c r="C9" s="54"/>
      <c r="D9" s="63">
        <f t="shared" si="0"/>
        <v>0</v>
      </c>
      <c r="F9" s="52" t="s">
        <v>44</v>
      </c>
      <c r="G9" s="70">
        <f t="shared" si="1"/>
        <v>0</v>
      </c>
    </row>
    <row r="10" spans="1:7" x14ac:dyDescent="0.3">
      <c r="A10" s="52"/>
      <c r="B10" s="53"/>
      <c r="C10" s="54"/>
      <c r="D10" s="63">
        <f t="shared" si="0"/>
        <v>0</v>
      </c>
      <c r="F10" s="52" t="s">
        <v>45</v>
      </c>
      <c r="G10" s="70">
        <f t="shared" si="1"/>
        <v>0</v>
      </c>
    </row>
    <row r="11" spans="1:7" x14ac:dyDescent="0.3">
      <c r="A11" s="52"/>
      <c r="B11" s="53"/>
      <c r="C11" s="54"/>
      <c r="D11" s="63">
        <f t="shared" si="0"/>
        <v>0</v>
      </c>
      <c r="F11" s="52" t="s">
        <v>46</v>
      </c>
      <c r="G11" s="70">
        <f t="shared" si="1"/>
        <v>0</v>
      </c>
    </row>
    <row r="12" spans="1:7" ht="16.2" thickBot="1" x14ac:dyDescent="0.35">
      <c r="A12" s="52"/>
      <c r="B12" s="53"/>
      <c r="C12" s="54"/>
      <c r="D12" s="63">
        <f t="shared" si="0"/>
        <v>0</v>
      </c>
      <c r="F12" s="64" t="s">
        <v>72</v>
      </c>
      <c r="G12" s="67">
        <f>SUM(G4:G11)</f>
        <v>0</v>
      </c>
    </row>
    <row r="13" spans="1:7" x14ac:dyDescent="0.3">
      <c r="A13" s="52"/>
      <c r="B13" s="53"/>
      <c r="C13" s="54"/>
      <c r="D13" s="63">
        <f t="shared" si="0"/>
        <v>0</v>
      </c>
    </row>
    <row r="14" spans="1:7" x14ac:dyDescent="0.3">
      <c r="A14" s="52"/>
      <c r="B14" s="53"/>
      <c r="C14" s="54"/>
      <c r="D14" s="63">
        <f t="shared" si="0"/>
        <v>0</v>
      </c>
    </row>
    <row r="15" spans="1:7" x14ac:dyDescent="0.3">
      <c r="A15" s="52"/>
      <c r="B15" s="53"/>
      <c r="C15" s="54"/>
      <c r="D15" s="63">
        <f t="shared" si="0"/>
        <v>0</v>
      </c>
    </row>
    <row r="16" spans="1:7" x14ac:dyDescent="0.3">
      <c r="A16" s="52"/>
      <c r="B16" s="53"/>
      <c r="C16" s="54"/>
      <c r="D16" s="63">
        <f t="shared" si="0"/>
        <v>0</v>
      </c>
    </row>
    <row r="17" spans="1:4" x14ac:dyDescent="0.3">
      <c r="A17" s="52"/>
      <c r="B17" s="53"/>
      <c r="C17" s="54"/>
      <c r="D17" s="63">
        <f t="shared" si="0"/>
        <v>0</v>
      </c>
    </row>
    <row r="18" spans="1:4" x14ac:dyDescent="0.3">
      <c r="A18" s="52"/>
      <c r="B18" s="53"/>
      <c r="C18" s="54"/>
      <c r="D18" s="63">
        <f t="shared" si="0"/>
        <v>0</v>
      </c>
    </row>
    <row r="19" spans="1:4" x14ac:dyDescent="0.3">
      <c r="A19" s="52"/>
      <c r="B19" s="53"/>
      <c r="C19" s="54"/>
      <c r="D19" s="63">
        <f t="shared" si="0"/>
        <v>0</v>
      </c>
    </row>
    <row r="20" spans="1:4" x14ac:dyDescent="0.3">
      <c r="A20" s="52"/>
      <c r="B20" s="53"/>
      <c r="C20" s="54"/>
      <c r="D20" s="63">
        <f t="shared" si="0"/>
        <v>0</v>
      </c>
    </row>
    <row r="21" spans="1:4" x14ac:dyDescent="0.3">
      <c r="A21" s="52"/>
      <c r="B21" s="53"/>
      <c r="C21" s="54"/>
      <c r="D21" s="63">
        <f t="shared" si="0"/>
        <v>0</v>
      </c>
    </row>
    <row r="22" spans="1:4" x14ac:dyDescent="0.3">
      <c r="A22" s="52"/>
      <c r="B22" s="53"/>
      <c r="C22" s="54"/>
      <c r="D22" s="63">
        <f t="shared" si="0"/>
        <v>0</v>
      </c>
    </row>
    <row r="23" spans="1:4" x14ac:dyDescent="0.3">
      <c r="A23" s="52"/>
      <c r="B23" s="53"/>
      <c r="C23" s="54"/>
      <c r="D23" s="63">
        <f t="shared" si="0"/>
        <v>0</v>
      </c>
    </row>
    <row r="24" spans="1:4" x14ac:dyDescent="0.3">
      <c r="A24" s="52"/>
      <c r="B24" s="53"/>
      <c r="C24" s="54"/>
      <c r="D24" s="63">
        <f t="shared" si="0"/>
        <v>0</v>
      </c>
    </row>
    <row r="25" spans="1:4" ht="16.2" thickBot="1" x14ac:dyDescent="0.35">
      <c r="A25" s="64" t="s">
        <v>72</v>
      </c>
      <c r="B25" s="65"/>
      <c r="C25" s="66">
        <f>SUM(C4:C24)</f>
        <v>0</v>
      </c>
      <c r="D25" s="67">
        <f>SUM(D4:D24)</f>
        <v>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35AA83-64B2-44CA-9239-5054A994935D}">
          <x14:formula1>
            <xm:f>Sheet1!$B$3:$B$10</xm:f>
          </x14:formula1>
          <xm:sqref>A4:A24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E472-F449-440E-BBDC-4D226E3473A9}">
  <dimension ref="B3:B10"/>
  <sheetViews>
    <sheetView workbookViewId="0">
      <selection activeCell="B3" sqref="B3:B10"/>
    </sheetView>
  </sheetViews>
  <sheetFormatPr defaultRowHeight="14.4" x14ac:dyDescent="0.3"/>
  <cols>
    <col min="2" max="2" width="25.44140625" customWidth="1"/>
  </cols>
  <sheetData>
    <row r="3" spans="2:2" x14ac:dyDescent="0.3">
      <c r="B3" s="5" t="s">
        <v>39</v>
      </c>
    </row>
    <row r="4" spans="2:2" x14ac:dyDescent="0.3">
      <c r="B4" s="6" t="s">
        <v>40</v>
      </c>
    </row>
    <row r="5" spans="2:2" x14ac:dyDescent="0.3">
      <c r="B5" s="6" t="s">
        <v>41</v>
      </c>
    </row>
    <row r="6" spans="2:2" x14ac:dyDescent="0.3">
      <c r="B6" s="6" t="s">
        <v>42</v>
      </c>
    </row>
    <row r="7" spans="2:2" x14ac:dyDescent="0.3">
      <c r="B7" s="6" t="s">
        <v>43</v>
      </c>
    </row>
    <row r="8" spans="2:2" x14ac:dyDescent="0.3">
      <c r="B8" s="6" t="s">
        <v>44</v>
      </c>
    </row>
    <row r="9" spans="2:2" x14ac:dyDescent="0.3">
      <c r="B9" s="6" t="s">
        <v>45</v>
      </c>
    </row>
    <row r="10" spans="2:2" x14ac:dyDescent="0.3">
      <c r="B10" s="6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03FA91FA47B4AAD37EB1AA4BC2B1C" ma:contentTypeVersion="12" ma:contentTypeDescription="Create a new document." ma:contentTypeScope="" ma:versionID="eeaa2d1d68e39619752c087b35307790">
  <xsd:schema xmlns:xsd="http://www.w3.org/2001/XMLSchema" xmlns:xs="http://www.w3.org/2001/XMLSchema" xmlns:p="http://schemas.microsoft.com/office/2006/metadata/properties" xmlns:ns2="c39c928a-28e9-448a-a085-0f0b3d5ccbcd" xmlns:ns3="a5369849-0e84-4306-a868-403235ca8fb0" targetNamespace="http://schemas.microsoft.com/office/2006/metadata/properties" ma:root="true" ma:fieldsID="37913de37b0968bd4b512418100d6df6" ns2:_="" ns3:_="">
    <xsd:import namespace="c39c928a-28e9-448a-a085-0f0b3d5ccbcd"/>
    <xsd:import namespace="a5369849-0e84-4306-a868-403235ca8f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c928a-28e9-448a-a085-0f0b3d5ccb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69849-0e84-4306-a868-403235ca8f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7e64fac-f37b-484f-b516-eabe06026c8d}" ma:internalName="TaxCatchAll" ma:showField="CatchAllData" ma:web="a5369849-0e84-4306-a868-403235ca8f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369849-0e84-4306-a868-403235ca8fb0" xsi:nil="true"/>
    <lcf76f155ced4ddcb4097134ff3c332f xmlns="c39c928a-28e9-448a-a085-0f0b3d5ccb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42E763-B3EA-4737-BBAD-6AFA677EBD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8E1CD0-634A-459B-AA73-02633F32F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9c928a-28e9-448a-a085-0f0b3d5ccbcd"/>
    <ds:schemaRef ds:uri="a5369849-0e84-4306-a868-403235ca8f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CC23F9-020F-42BA-ABB6-09191D292171}">
  <ds:schemaRefs>
    <ds:schemaRef ds:uri="http://schemas.microsoft.com/office/2006/metadata/properties"/>
    <ds:schemaRef ds:uri="http://schemas.microsoft.com/office/infopath/2007/PartnerControls"/>
    <ds:schemaRef ds:uri="a5369849-0e84-4306-a868-403235ca8fb0"/>
    <ds:schemaRef ds:uri="c39c928a-28e9-448a-a085-0f0b3d5ccbcd"/>
  </ds:schemaRefs>
</ds:datastoreItem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Section A - Summary</vt:lpstr>
      <vt:lpstr>Section B - PS (Operating)</vt:lpstr>
      <vt:lpstr>Section C - PS (Start-Up)</vt:lpstr>
      <vt:lpstr>Section D - OTPS (Operating)</vt:lpstr>
      <vt:lpstr>Section E - OTPS (Start-Up)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Gaul, Rachel (OMH)</dc:creator>
  <cp:keywords/>
  <dc:description/>
  <cp:lastModifiedBy>Luddy, Emily (OMH)</cp:lastModifiedBy>
  <cp:revision/>
  <dcterms:created xsi:type="dcterms:W3CDTF">2023-02-02T14:51:33Z</dcterms:created>
  <dcterms:modified xsi:type="dcterms:W3CDTF">2025-08-14T17:25:26Z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0x010100ADF03FA91FA47B4AAD37EB1AA4BC2B1C</vt:lpwstr>
  </property>
  <property fmtid="{D5CDD505-2E9C-101B-9397-08002B2CF9AE}" pid="3" name="MediaServiceImageTags">
    <vt:lpwstr/>
  </property>
</Properties>
</file>