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https://nysemail-my.sharepoint.com/personal/emily_luddy_omh_ny_gov/Documents/Desktop/"/>
    </mc:Choice>
  </mc:AlternateContent>
  <xr:revisionPtr revIDLastSave="1" documentId="8_{E8803C11-3E37-439F-AFD2-945B46D5C88A}" xr6:coauthVersionLast="47" xr6:coauthVersionMax="47" xr10:uidLastSave="{32A811BC-30C6-42A5-9EAA-D9816BC28D52}"/>
  <bookViews>
    <workbookView xWindow="-108" yWindow="-108" windowWidth="23256" windowHeight="12456" tabRatio="649" xr2:uid="{C3D0DDAA-3DC4-4329-A87E-2B690A5E4343}"/>
  </bookViews>
  <sheets>
    <sheet name="ESSHI Project Info" sheetId="21" r:id="rId1"/>
    <sheet name="Sheet1" sheetId="24" state="hidden" r:id="rId2"/>
    <sheet name="Budget Instructions" sheetId="20" r:id="rId3"/>
    <sheet name="Annual ESSHI Budget" sheetId="8" r:id="rId4"/>
    <sheet name="B-1 Salary &amp; B-2 Fringe" sheetId="7" r:id="rId5"/>
    <sheet name="B-3 Contractual" sheetId="10" r:id="rId6"/>
    <sheet name="B-4 Travel &amp; B-5 Equipment" sheetId="6" r:id="rId7"/>
    <sheet name="B-6 Space Rent &amp; B-7 Space Own" sheetId="22" r:id="rId8"/>
    <sheet name="B-8 Utilities" sheetId="23" r:id="rId9"/>
    <sheet name="B-9 Operating &amp; B-10 Other" sheetId="14" r:id="rId10"/>
    <sheet name="Rent Subsidy Projection" sheetId="19" r:id="rId11"/>
    <sheet name="Data Collection" sheetId="25" r:id="rId12"/>
  </sheets>
  <definedNames>
    <definedName name="_xlnm.Print_Area" localSheetId="3">'Annual ESSHI Budget'!$A$1:$D$22</definedName>
    <definedName name="_xlnm.Print_Area" localSheetId="4">'B-1 Salary &amp; B-2 Fringe'!$A$3:$E$23</definedName>
    <definedName name="_xlnm.Print_Area" localSheetId="5">'B-3 Contractual'!$A$1:$D$9</definedName>
    <definedName name="_xlnm.Print_Area" localSheetId="6">'B-4 Travel &amp; B-5 Equipment'!$A$1:$A$31</definedName>
    <definedName name="_xlnm.Print_Area" localSheetId="9">'B-9 Operating &amp; B-10 Other'!$A$1:$C$24</definedName>
    <definedName name="_xlnm.Print_Area" localSheetId="0">'ESSHI Project Info'!$A$2:$O$33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 i="25" l="1"/>
  <c r="AD2" i="25"/>
  <c r="AC2" i="25"/>
  <c r="AB2" i="25"/>
  <c r="AA2" i="25"/>
  <c r="Z2" i="25"/>
  <c r="Y2" i="25"/>
  <c r="X2" i="25"/>
  <c r="W2" i="25"/>
  <c r="V2" i="25"/>
  <c r="U2" i="25"/>
  <c r="T2" i="25"/>
  <c r="O10" i="21"/>
  <c r="I2" i="25"/>
  <c r="J2" i="25"/>
  <c r="K2" i="25"/>
  <c r="L2" i="25"/>
  <c r="M2" i="25"/>
  <c r="N2" i="25"/>
  <c r="O2" i="25"/>
  <c r="P2" i="25"/>
  <c r="Q2" i="25"/>
  <c r="R2" i="25"/>
  <c r="G2" i="25"/>
  <c r="H2" i="25"/>
  <c r="F2" i="25"/>
  <c r="E2" i="25"/>
  <c r="C2" i="25"/>
  <c r="B2" i="25"/>
  <c r="A2" i="25"/>
  <c r="D21" i="7" l="1"/>
  <c r="D5" i="8" s="1"/>
  <c r="E21" i="7" s="1"/>
  <c r="C24" i="14"/>
  <c r="D13" i="8" s="1"/>
  <c r="D24" i="14" s="1"/>
  <c r="C11" i="14"/>
  <c r="C8" i="23"/>
  <c r="D11" i="8" s="1"/>
  <c r="D8" i="23" s="1"/>
  <c r="C19" i="22"/>
  <c r="D10" i="8" s="1"/>
  <c r="D19" i="22" s="1"/>
  <c r="C8" i="22"/>
  <c r="C19" i="6"/>
  <c r="C8" i="6"/>
  <c r="D7" i="10"/>
  <c r="D6" i="8" s="1"/>
  <c r="E7" i="10" s="1"/>
  <c r="E14" i="7"/>
  <c r="D4" i="8" s="1"/>
  <c r="E15" i="7" s="1"/>
  <c r="D12" i="8"/>
  <c r="D11" i="14" s="1"/>
  <c r="D9" i="8"/>
  <c r="D8" i="22" s="1"/>
  <c r="D8" i="8"/>
  <c r="D19" i="6" s="1"/>
  <c r="D7" i="8"/>
  <c r="D8" i="6" s="1"/>
  <c r="C17" i="19"/>
  <c r="D17" i="19" s="1"/>
  <c r="E17" i="19" s="1"/>
  <c r="F17" i="19" s="1"/>
  <c r="G17" i="19" s="1"/>
  <c r="H17" i="19" s="1"/>
  <c r="I17" i="19" s="1"/>
  <c r="J17" i="19" s="1"/>
  <c r="K17" i="19" s="1"/>
  <c r="L17" i="19" s="1"/>
  <c r="G8" i="19"/>
  <c r="H8" i="19" s="1"/>
  <c r="F8" i="19"/>
  <c r="E8" i="19"/>
  <c r="D8" i="19"/>
  <c r="C8" i="19"/>
  <c r="H5" i="19"/>
  <c r="H4" i="19"/>
  <c r="C18" i="19" s="1"/>
  <c r="C11" i="19"/>
  <c r="B14" i="21" l="1"/>
  <c r="S2" i="25"/>
  <c r="C13" i="19"/>
  <c r="C12" i="19"/>
  <c r="C20" i="19" s="1"/>
  <c r="J18" i="19"/>
  <c r="H18" i="19"/>
  <c r="I18" i="19"/>
  <c r="L18" i="19"/>
  <c r="G18" i="19"/>
  <c r="C19" i="19"/>
  <c r="E18" i="19"/>
  <c r="F18" i="19"/>
  <c r="D18" i="19"/>
  <c r="K18" i="19"/>
  <c r="D14" i="8"/>
  <c r="D15" i="8" s="1"/>
  <c r="D19" i="19" l="1"/>
  <c r="C26" i="19"/>
  <c r="D26" i="19" s="1"/>
  <c r="D20" i="19"/>
  <c r="E20" i="19" s="1"/>
  <c r="F20" i="19" s="1"/>
  <c r="G20" i="19" s="1"/>
  <c r="H20" i="19" s="1"/>
  <c r="I20" i="19" s="1"/>
  <c r="J20" i="19" s="1"/>
  <c r="K20" i="19" s="1"/>
  <c r="L20" i="19" s="1"/>
  <c r="C21" i="19"/>
  <c r="D22" i="19" l="1"/>
  <c r="E19" i="19"/>
  <c r="C23" i="19"/>
  <c r="C27" i="19"/>
  <c r="D21" i="19"/>
  <c r="E26" i="19"/>
  <c r="D27" i="19"/>
  <c r="D29" i="19" s="1"/>
  <c r="C22" i="19"/>
  <c r="E28" i="19" l="1"/>
  <c r="E22" i="19"/>
  <c r="F19" i="19"/>
  <c r="E27" i="19"/>
  <c r="E29" i="19" s="1"/>
  <c r="F26" i="19"/>
  <c r="C29" i="19"/>
  <c r="C28" i="19"/>
  <c r="C31" i="19" s="1"/>
  <c r="E21" i="19"/>
  <c r="D23" i="19"/>
  <c r="D28" i="19"/>
  <c r="D31" i="19" s="1"/>
  <c r="E31" i="19" l="1"/>
  <c r="F21" i="19"/>
  <c r="E23" i="19"/>
  <c r="F27" i="19"/>
  <c r="F29" i="19" s="1"/>
  <c r="G26" i="19"/>
  <c r="F28" i="19"/>
  <c r="F31" i="19" s="1"/>
  <c r="F22" i="19"/>
  <c r="G19" i="19"/>
  <c r="G28" i="19" l="1"/>
  <c r="H19" i="19"/>
  <c r="F23" i="19"/>
  <c r="G21" i="19"/>
  <c r="H26" i="19"/>
  <c r="G27" i="19"/>
  <c r="G29" i="19" s="1"/>
  <c r="H27" i="19" l="1"/>
  <c r="H29" i="19" s="1"/>
  <c r="I26" i="19"/>
  <c r="G23" i="19"/>
  <c r="H21" i="19"/>
  <c r="H28" i="19"/>
  <c r="I19" i="19"/>
  <c r="H22" i="19"/>
  <c r="G22" i="19"/>
  <c r="G31" i="19" s="1"/>
  <c r="H31" i="19" l="1"/>
  <c r="J26" i="19"/>
  <c r="I27" i="19"/>
  <c r="I29" i="19" s="1"/>
  <c r="J19" i="19"/>
  <c r="I21" i="19"/>
  <c r="H23" i="19"/>
  <c r="K26" i="19" l="1"/>
  <c r="J27" i="19"/>
  <c r="J29" i="19" s="1"/>
  <c r="J21" i="19"/>
  <c r="I23" i="19"/>
  <c r="K19" i="19"/>
  <c r="J22" i="19"/>
  <c r="I22" i="19"/>
  <c r="I28" i="19"/>
  <c r="I31" i="19" s="1"/>
  <c r="K27" i="19" l="1"/>
  <c r="K29" i="19" s="1"/>
  <c r="L26" i="19"/>
  <c r="L27" i="19" s="1"/>
  <c r="L19" i="19"/>
  <c r="J28" i="19"/>
  <c r="J31" i="19" s="1"/>
  <c r="J23" i="19"/>
  <c r="K21" i="19"/>
  <c r="L29" i="19" l="1"/>
  <c r="K23" i="19"/>
  <c r="L21" i="19"/>
  <c r="L23" i="19" s="1"/>
  <c r="K22" i="19"/>
  <c r="K28" i="19"/>
  <c r="L22" i="19"/>
  <c r="L28" i="19"/>
  <c r="L31" i="19" s="1"/>
  <c r="K31" i="1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Camoin, Linda (OTDA)</author>
    <author>Cook, Suzanne (OMH)</author>
  </authors>
  <commentList>
    <comment ref="A3" authorId="0" shapeId="0" xr:uid="{D74B4CDF-EE0D-4351-956A-4125ECFE55FB}">
      <text>
        <r>
          <rPr>
            <sz val="10"/>
            <rFont val="Arial"/>
          </rPr>
          <t>Camoin, Linda (OTDA):
Enter the address of the housing project site, if known. Otherwise, enter TBD.</t>
        </r>
      </text>
    </comment>
    <comment ref="A5" authorId="0" shapeId="0" xr:uid="{4E7401DD-42B5-4992-8A06-F5208F18E844}">
      <text>
        <r>
          <rPr>
            <b/>
            <sz val="9"/>
            <color indexed="81"/>
            <rFont val="Tahoma"/>
            <charset val="1"/>
          </rPr>
          <t>Camoin, Linda (OTDA):</t>
        </r>
        <r>
          <rPr>
            <sz val="9"/>
            <color indexed="81"/>
            <rFont val="Tahoma"/>
            <charset val="1"/>
          </rPr>
          <t xml:space="preserve">
Pick from the drop down menu</t>
        </r>
      </text>
    </comment>
    <comment ref="O9" authorId="0" shapeId="0" xr:uid="{E916015B-8D4D-4EB8-BB64-4639B8A2181F}">
      <text>
        <r>
          <rPr>
            <sz val="10"/>
            <rFont val="Arial"/>
            <family val="2"/>
          </rPr>
          <t>Camoin, Linda (OTDA):
Total of Row 7, Columns B-N</t>
        </r>
      </text>
    </comment>
    <comment ref="A10" authorId="0" shapeId="0" xr:uid="{6CC5E7C8-6F5D-4CBA-818D-35764B844884}">
      <text>
        <r>
          <rPr>
            <b/>
            <sz val="9"/>
            <color indexed="81"/>
            <rFont val="Tahoma"/>
            <family val="2"/>
          </rPr>
          <t>Camoin, Linda (OTDA):</t>
        </r>
        <r>
          <rPr>
            <sz val="9"/>
            <color indexed="81"/>
            <rFont val="Tahoma"/>
            <family val="2"/>
          </rPr>
          <t xml:space="preserve">
Indicate number of units per population type in this row.
</t>
        </r>
      </text>
    </comment>
    <comment ref="A13" authorId="0" shapeId="0" xr:uid="{76D5CE2E-98C2-41F7-A006-34FCC06D105D}">
      <text>
        <r>
          <rPr>
            <b/>
            <sz val="9"/>
            <color indexed="81"/>
            <rFont val="Tahoma"/>
            <family val="2"/>
          </rPr>
          <t>Camoin, Linda (OTDA):</t>
        </r>
        <r>
          <rPr>
            <sz val="9"/>
            <color indexed="81"/>
            <rFont val="Tahoma"/>
            <family val="2"/>
          </rPr>
          <t xml:space="preserve">
ROS - Up to $31,000/qualifying individual
NYC Metro Area - up to $34,000/qualifying individual</t>
        </r>
      </text>
    </comment>
    <comment ref="A19" authorId="0" shapeId="0" xr:uid="{59CA4C3D-F504-4586-9909-6D968333A960}">
      <text>
        <r>
          <rPr>
            <b/>
            <sz val="9"/>
            <color indexed="81"/>
            <rFont val="Tahoma"/>
            <family val="2"/>
          </rPr>
          <t>Camoin, Linda (OTDA):</t>
        </r>
        <r>
          <rPr>
            <sz val="9"/>
            <color indexed="81"/>
            <rFont val="Tahoma"/>
            <family val="2"/>
          </rPr>
          <t xml:space="preserve">
Indicate all that apply to the proposed ESSHI project
</t>
        </r>
      </text>
    </comment>
    <comment ref="D21" authorId="1" shapeId="0" xr:uid="{222F37B0-8A27-4AEB-9D5D-CEF698E20B33}">
      <text>
        <r>
          <rPr>
            <b/>
            <sz val="9"/>
            <color indexed="81"/>
            <rFont val="Tahoma"/>
            <charset val="1"/>
          </rPr>
          <t>Cook, Suzanne (OMH):</t>
        </r>
        <r>
          <rPr>
            <sz val="9"/>
            <color indexed="81"/>
            <rFont val="Tahoma"/>
            <charset val="1"/>
          </rPr>
          <t xml:space="preserve">
Begin with “A” and continuing in sequential order enter the letter for each separate and distinct application being submitted by the organization.  </t>
        </r>
      </text>
    </comment>
    <comment ref="D25" authorId="1" shapeId="0" xr:uid="{93CC11F3-7AAC-4770-B681-6F5FD824D6C6}">
      <text>
        <r>
          <rPr>
            <b/>
            <sz val="9"/>
            <color indexed="81"/>
            <rFont val="Tahoma"/>
            <charset val="1"/>
          </rPr>
          <t>Cook, Suzanne (OMH):</t>
        </r>
        <r>
          <rPr>
            <sz val="9"/>
            <color indexed="81"/>
            <rFont val="Tahoma"/>
            <charset val="1"/>
          </rPr>
          <t xml:space="preserve">
Use the “File Name” to rename this Application Workbook and Corresponding Application for submission.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Camoin, Linda (OTDA)</author>
  </authors>
  <commentList>
    <comment ref="S1" authorId="0" shapeId="0" xr:uid="{25D3EF29-3429-4B09-BE14-E4B330D6D581}">
      <text>
        <r>
          <rPr>
            <sz val="10"/>
            <rFont val="Arial"/>
            <family val="2"/>
          </rPr>
          <t>Camoin, Linda (OTDA):
Total of Row 7, Columns B-N</t>
        </r>
      </text>
    </comment>
  </commentList>
</comments>
</file>

<file path=xl/sharedStrings.xml><?xml version="1.0" encoding="utf-8"?>
<sst xmlns="http://schemas.openxmlformats.org/spreadsheetml/2006/main" count="285" uniqueCount="221">
  <si>
    <t>Proposed ESSHI Program Details</t>
  </si>
  <si>
    <t>Site Address (if known)</t>
  </si>
  <si>
    <t>NY500 Rochester/Monroe County</t>
  </si>
  <si>
    <t>Total # of  Dwelling Units in project</t>
  </si>
  <si>
    <t>Substance Use Disorder (SUD)</t>
  </si>
  <si>
    <t>Individuals Living with HIV/AIDS</t>
  </si>
  <si>
    <t>Individuals Living with Hepatitis C</t>
  </si>
  <si>
    <t>Surviviors of Domestic Violence</t>
  </si>
  <si>
    <t>Veterans</t>
  </si>
  <si>
    <t>Long Term Homeless</t>
  </si>
  <si>
    <t>Young Adults (18-25yo)</t>
  </si>
  <si>
    <t>Individuals Reentering from Incarceration</t>
  </si>
  <si>
    <t>Senior Individuals</t>
  </si>
  <si>
    <t>Individuals with an Intellectual/Developmental Disability (I/DD)</t>
  </si>
  <si>
    <t>Surviviors of Human Trafficking</t>
  </si>
  <si>
    <t>Total ESSHI Qualifying Individuals</t>
  </si>
  <si>
    <t># of ESSHI Qualifying Individuals per Population</t>
  </si>
  <si>
    <t>Total Amount of ESSHI Funding per Qualifying Individual</t>
  </si>
  <si>
    <t>Total Amount of ESSHI Funding Requested</t>
  </si>
  <si>
    <t>SHARS ID or HHAP ID, if applicable</t>
  </si>
  <si>
    <t>Capital funding source(s) that are planned to be used to develop the project</t>
  </si>
  <si>
    <t>Homeless Housing and Assistance Program (HHAP)</t>
  </si>
  <si>
    <t>Y/N</t>
  </si>
  <si>
    <t>HCR 9% Low-Income Housing Tax Credits (LIHTC) &amp; Loan Subsidies</t>
  </si>
  <si>
    <t>HCR 4% LIHTC/Bond Financing &amp; Subsidies</t>
  </si>
  <si>
    <t>Office of Mental Health (OMH) SP-SRO</t>
  </si>
  <si>
    <t>NYC Dept. of Housing Preservation &amp; Development</t>
  </si>
  <si>
    <t>NYC Housing Development Corporation</t>
  </si>
  <si>
    <t>Office for People with Developmental Disabilities (OPWDD) ISH</t>
  </si>
  <si>
    <t>Other</t>
  </si>
  <si>
    <t>Specify</t>
  </si>
  <si>
    <t>NY501 Elmira/Steuben, Allegany, Livingston, Chemung, Schuyler Counties</t>
  </si>
  <si>
    <t>NY503 Albany City/County</t>
  </si>
  <si>
    <t>NY505 Syracuse/Onondaga County/Cayuga County/Oswego County</t>
  </si>
  <si>
    <t>NY507 Schenectady City/County</t>
  </si>
  <si>
    <t>NY508 Buffalo/Erie County/Niagara County/ Orleans/Wyoming/Genesee</t>
  </si>
  <si>
    <t>NY510 Ithaca/Thompkins County</t>
  </si>
  <si>
    <t>NY511 Binghamton/Broome, Chenango, Cortland, Tioga Counties</t>
  </si>
  <si>
    <t>NY512 Troy/Rensselaer County</t>
  </si>
  <si>
    <t>NY513 Wayne, Ontario, Seneca, Yates Counties</t>
  </si>
  <si>
    <t>NY518 Utica/Oneida, Madison Counties</t>
  </si>
  <si>
    <t>NY519 Columbia/Greene Counties</t>
  </si>
  <si>
    <t>NY520 Franklin/ Essex Counties</t>
  </si>
  <si>
    <t>NY522 Jefferson, Lewis, St. Lawrence Counties</t>
  </si>
  <si>
    <t>NY523 Saratoga, Washington, Warren, Hamilton Counties</t>
  </si>
  <si>
    <t>NY525 Cattaraugus, Chautauqua, Clinton, Fulton, Herkimer, Montgomery, Otsego, Putnam, Schoharie, Sullivan Counties</t>
  </si>
  <si>
    <t>NY600 New York City</t>
  </si>
  <si>
    <t>NY601 Poughkeepsie/Dutchess County</t>
  </si>
  <si>
    <t>NY602 Orange County</t>
  </si>
  <si>
    <t>NY603 Nassau, Suffolk Counties</t>
  </si>
  <si>
    <t>NY604 Westchester County</t>
  </si>
  <si>
    <t>NY606 Rockland County</t>
  </si>
  <si>
    <t>NY608 Ulster County</t>
  </si>
  <si>
    <t>Configuration of the rental subsidy should take into consideration all operational expenses including, but not limited to utilities, repairs and maintenance, insurance, fees, taxes, exterminating, reserve contributions, administration, legal and accounting. </t>
  </si>
  <si>
    <t>Personal Services - Salary B-1:</t>
  </si>
  <si>
    <t>List all positions that provide direct service to residents. Each position should be listed on a separate line. Briefly describe the role/responsibility of the position in relation to the ESSHI program.   </t>
  </si>
  <si>
    <t>Personal Services - Fringe B-2:</t>
  </si>
  <si>
    <t>Contractual Services B-3:</t>
  </si>
  <si>
    <t>List services that are provided under a formal or written agreement.  Provide both a description of the services and justification for the services.  Each type of contractual cost should be listed on its own line and the cost justified.  Only the pro-rated portion of the entire expenditure that is related to ESSHI is allowed.  This line includes institutions, individuals or organizations external to the contractor which have entered into an agreement with the contractor to provide any services outlined in or associated with the ESSHI contract and whose services are to be funded under the ESSHI budget. This includes any other NFPs performing work under the proposed ESSHI contract. All such agreements are to be bona fide written contracts: The SCA reserves the right to request these documents at any time in the future. Requests in support of this grant category, if not with another not for profit or unit of local government, may be required by the SCA to demonstrate how they will use these purchases to meet MWBE goals.  </t>
  </si>
  <si>
    <t>Travel B-4: </t>
  </si>
  <si>
    <t>Equipment B-5:</t>
  </si>
  <si>
    <t>This section is used to itemize costs associated with Space/Property Rent that the applicant uses to conduct business. Include justification of expenses in the Justification column. </t>
  </si>
  <si>
    <t>This section is used to itemize costs associated with Space/Property Own that the applicant uses to conduct business. Include justification of expenses in the Justification column. </t>
  </si>
  <si>
    <t>Utilities B-8:</t>
  </si>
  <si>
    <t>Operating Expenses B-9</t>
  </si>
  <si>
    <t>List items necessary to operate the program such as food, insurance, maintenance, postage, office or program supplies. Include a justification for the expense in the Justification column.</t>
  </si>
  <si>
    <t>Other B-10</t>
  </si>
  <si>
    <r>
      <t xml:space="preserve">Organization Name:  </t>
    </r>
    <r>
      <rPr>
        <u/>
        <sz val="12"/>
        <rFont val="Times New Roman"/>
        <family val="1"/>
      </rPr>
      <t xml:space="preserve">         </t>
    </r>
  </si>
  <si>
    <t>ANNUAL BUDGET SUMMARY STATEMENT- This page will auto-populate!</t>
  </si>
  <si>
    <t>Object of Expense</t>
  </si>
  <si>
    <t xml:space="preserve">Total </t>
  </si>
  <si>
    <t>B1</t>
  </si>
  <si>
    <t>Salary</t>
  </si>
  <si>
    <t>B2</t>
  </si>
  <si>
    <t xml:space="preserve">Fringe </t>
  </si>
  <si>
    <t>B3</t>
  </si>
  <si>
    <t xml:space="preserve">Contractual </t>
  </si>
  <si>
    <t>B4</t>
  </si>
  <si>
    <t>Travel</t>
  </si>
  <si>
    <t>B5</t>
  </si>
  <si>
    <t>Equipment</t>
  </si>
  <si>
    <t>B6</t>
  </si>
  <si>
    <t>Space/Property Rent</t>
  </si>
  <si>
    <t>B7</t>
  </si>
  <si>
    <t>Space/Property Own</t>
  </si>
  <si>
    <t>B8</t>
  </si>
  <si>
    <t>Utilities</t>
  </si>
  <si>
    <t>B9</t>
  </si>
  <si>
    <t>Operating Expenses</t>
  </si>
  <si>
    <t>B10</t>
  </si>
  <si>
    <t>Other Expenses</t>
  </si>
  <si>
    <t>Non-Personal Services Total                   (Total Lines B3 thru B10)</t>
  </si>
  <si>
    <t xml:space="preserve">ANNUAL ESSHI TOTAL </t>
  </si>
  <si>
    <t>PERSONAL SERVICES BUDGET</t>
  </si>
  <si>
    <t>B-1 Personnel Expense Detail</t>
  </si>
  <si>
    <t>Employee Title</t>
  </si>
  <si>
    <t>Position Description</t>
  </si>
  <si>
    <t>Total Annual Salary</t>
  </si>
  <si>
    <t>% Time on Project</t>
  </si>
  <si>
    <t>Total</t>
  </si>
  <si>
    <t>TOTAL PERSONNEL EXPENSES</t>
  </si>
  <si>
    <t>Total from Annual ESSHI Budget here</t>
  </si>
  <si>
    <t>B-2 FRINGE BENEFIT EXPENSE</t>
  </si>
  <si>
    <t xml:space="preserve">Fringe % </t>
  </si>
  <si>
    <t>Fringe %-</t>
  </si>
  <si>
    <t>TOTAL FRINGE BENEFIT EXPENSE</t>
  </si>
  <si>
    <t>B-3 CONTRACTUAL EXPENSE DETAIL</t>
  </si>
  <si>
    <t>DESCRIPTION of SERVICES</t>
  </si>
  <si>
    <t>JUSTIFICATION</t>
  </si>
  <si>
    <t>TOTAL CONTRACTUAL EXPENSE</t>
  </si>
  <si>
    <t>B-4 TRAVEL EXPENSE DETAIL</t>
  </si>
  <si>
    <t>ITEM</t>
  </si>
  <si>
    <t>TOTAL TRAVEL EXPENSE</t>
  </si>
  <si>
    <t>B-5 EQUIPMENT EXPENSE DETAIL</t>
  </si>
  <si>
    <t>TOTAL EQUIPMENT EXPENSE</t>
  </si>
  <si>
    <t>B-6 SPACE/PROPERTY RENT</t>
  </si>
  <si>
    <t>TOTAL SPACE/PROPERTY RENT</t>
  </si>
  <si>
    <t>B-7 SPACE/PROPERTY OWN</t>
  </si>
  <si>
    <t>TOTAL SPACE/PROPERTY OWN</t>
  </si>
  <si>
    <t>B-8 UTILITIES</t>
  </si>
  <si>
    <t>TOTAL UTILITIES</t>
  </si>
  <si>
    <t>B-9 OPERATING EXPENSE DETAIL</t>
  </si>
  <si>
    <t>TOTAL OPERATING EXPENSE</t>
  </si>
  <si>
    <t xml:space="preserve">B-10 OTHER EXPENSE DETAIL </t>
  </si>
  <si>
    <t>TOTAL OTHER EXPENSE</t>
  </si>
  <si>
    <t>ESSHI Grant Request and Rent Subsidy Projections (RFP Section 5: Budget)</t>
  </si>
  <si>
    <t>A.</t>
  </si>
  <si>
    <t>ESSHI REQUEST AND UNIT DETAILS</t>
  </si>
  <si>
    <t>Unit Type</t>
  </si>
  <si>
    <t>Studio</t>
  </si>
  <si>
    <t>1-Bedroom</t>
  </si>
  <si>
    <t>2-Bedroom</t>
  </si>
  <si>
    <t>3-Bedroom</t>
  </si>
  <si>
    <t>4-Bedroom</t>
  </si>
  <si>
    <t># of ESSHI Units (by Unit Type)</t>
  </si>
  <si>
    <t>Initial Rent</t>
  </si>
  <si>
    <t>(Annual Total)</t>
  </si>
  <si>
    <t>Utility Allowance</t>
  </si>
  <si>
    <t>Expected Tenant Contribution</t>
  </si>
  <si>
    <t>ESSHI Rent Subsidy</t>
  </si>
  <si>
    <t>Area Median Income (AMI) Target (e.g. 50%, 60% AMI)</t>
  </si>
  <si>
    <t>Per Unit ESSHI Request</t>
  </si>
  <si>
    <t>Year 1 ESSHI Grant Request</t>
  </si>
  <si>
    <t>Rent Subsidy Per ESSHI Unit (Average)</t>
  </si>
  <si>
    <t>% of ESSHI Award for Rent Subsidies</t>
  </si>
  <si>
    <t>ESSHI Grant and Rent Subsidy Projections</t>
  </si>
  <si>
    <t>B.</t>
  </si>
  <si>
    <t>INITIAL ASSUMPTIONS</t>
  </si>
  <si>
    <t>YEAR 1</t>
  </si>
  <si>
    <t>YEAR 2</t>
  </si>
  <si>
    <t>YEAR 3</t>
  </si>
  <si>
    <t>YEAR 4</t>
  </si>
  <si>
    <t>YEAR 5</t>
  </si>
  <si>
    <t>YEAR 6</t>
  </si>
  <si>
    <t>YEAR 7</t>
  </si>
  <si>
    <t>YEAR 8</t>
  </si>
  <si>
    <t>YEAR 9</t>
  </si>
  <si>
    <t>YEAR 10</t>
  </si>
  <si>
    <t>Number of ESSHI Units</t>
  </si>
  <si>
    <t>Total ESSHI Grant (2% Escalator)</t>
  </si>
  <si>
    <t>Rent Subsidy Per ESSHI Unit</t>
  </si>
  <si>
    <t>Maximum Available For ESSHI Rent Subsidies</t>
  </si>
  <si>
    <r>
      <t xml:space="preserve">Total ESSHI Grant Less Rent Subsidies </t>
    </r>
    <r>
      <rPr>
        <b/>
        <sz val="12"/>
        <rFont val="Arial"/>
        <family val="2"/>
      </rPr>
      <t>(Services Budget)</t>
    </r>
  </si>
  <si>
    <t>Rent Subsidies as % of ESSHI Grant</t>
  </si>
  <si>
    <t>C.</t>
  </si>
  <si>
    <t>RENT INCREASE PROJECTION</t>
  </si>
  <si>
    <t>c.v.</t>
  </si>
  <si>
    <t>Assumed Rent Increase Rate**</t>
  </si>
  <si>
    <t>Total ESSHI Rent Subsidies</t>
  </si>
  <si>
    <t>D.</t>
  </si>
  <si>
    <t>IMPACT OF RENT INCREASE PROJECTION</t>
  </si>
  <si>
    <t>Services Budget Differential</t>
  </si>
  <si>
    <r>
      <t xml:space="preserve">**May be adjusted to reflect agreed upon rate of rent </t>
    </r>
    <r>
      <rPr>
        <b/>
        <sz val="11"/>
        <color indexed="8"/>
        <rFont val="Calibri"/>
        <family val="2"/>
      </rPr>
      <t>subsidy</t>
    </r>
    <r>
      <rPr>
        <sz val="10"/>
        <rFont val="Arial"/>
        <family val="2"/>
      </rPr>
      <t xml:space="preserve"> increase in keeping with ESSHI escalator</t>
    </r>
  </si>
  <si>
    <t>Organization Legal Name:</t>
  </si>
  <si>
    <t>Application Sequence:</t>
  </si>
  <si>
    <t>Organization SFS ID#:</t>
  </si>
  <si>
    <t>File Name:</t>
  </si>
  <si>
    <t>Required Contact Information for all communications regarding application.</t>
  </si>
  <si>
    <t>First Name:</t>
  </si>
  <si>
    <t>Last Name:</t>
  </si>
  <si>
    <t>Title:</t>
  </si>
  <si>
    <t>Email Address:</t>
  </si>
  <si>
    <t>Organization Street Address:</t>
  </si>
  <si>
    <t>Organization City:</t>
  </si>
  <si>
    <t>Organization State:</t>
  </si>
  <si>
    <t>Organization Zip:</t>
  </si>
  <si>
    <t>Individuals with an Intellectual/ Developmental Disability (I/DD)</t>
  </si>
  <si>
    <t xml:space="preserve"> Vendor Name </t>
  </si>
  <si>
    <t>SFS #</t>
  </si>
  <si>
    <t>Application Sequence</t>
  </si>
  <si>
    <t>SCA</t>
  </si>
  <si>
    <t>County Location</t>
  </si>
  <si>
    <t>Persons with a Physical Disability</t>
  </si>
  <si>
    <t>First Name1</t>
  </si>
  <si>
    <t>Last Name1</t>
  </si>
  <si>
    <t>Title1</t>
  </si>
  <si>
    <t>email address 1</t>
  </si>
  <si>
    <t>Street Address</t>
  </si>
  <si>
    <t>City</t>
  </si>
  <si>
    <t>State</t>
  </si>
  <si>
    <t>Zip code</t>
  </si>
  <si>
    <t>First Name2</t>
  </si>
  <si>
    <t>Last Name2</t>
  </si>
  <si>
    <t>Title2</t>
  </si>
  <si>
    <t>email address 2</t>
  </si>
  <si>
    <t>Review Team</t>
  </si>
  <si>
    <t>Serious Mental Illness (SMI)</t>
  </si>
  <si>
    <t>County Location:</t>
  </si>
  <si>
    <t>ALSO INCLUDE</t>
  </si>
  <si>
    <t>Continuum of Care</t>
  </si>
  <si>
    <t>Survivors of Domestic Violence</t>
  </si>
  <si>
    <t>Survivors of Human Trafficking</t>
  </si>
  <si>
    <t>List expenses related to utilities needed to operate the program such as phone, water, electricity, internet, heating, etc.</t>
  </si>
  <si>
    <r>
      <t>BUDGET SECTION: </t>
    </r>
    <r>
      <rPr>
        <u/>
        <sz val="11"/>
        <color rgb="FF000000"/>
        <rFont val="Arial"/>
        <family val="2"/>
      </rPr>
      <t>Complete the Budget tabs as directed below.  Only use whole dollar amounts. Matching funds are not required under ESSHI.  </t>
    </r>
  </si>
  <si>
    <t>This category includes purchase, rental and leasing of equipment. Equipment is any non-consumable, tangible property having a useful life of more than one year. Substantial equipment purchases (costing more than $5,000) should be avoided.  Acquisition costs must be in accordance with NYS requirements and may be evaluated to determine if leasing is a practical and cost-effective alternative.  If the only alternative is to purchase such equipment using contract funds, an applicant is required to obtain 3 competitive bids and should receive prior approval.  All things being equal, the contractor should purchase equipment from the lowest bidder.   Requests in support of this grant category, if not with another not for profit or unit of local government, may be required by the SCA to demonstrate how they will use these purchases to meet MWBE goals.      </t>
  </si>
  <si>
    <t>Space/Property Rent B-6:</t>
  </si>
  <si>
    <t>Space/Property Own B-7:</t>
  </si>
  <si>
    <t>This category should include program items that do not fit in the other categories, such as rent subsidies, and administrative/indirect costs. Each expense should be listed on its own line.  Allowable administrative costs are those costs directly related to administering the ESSHI program as detailed in Sections 1.6 of the RFP.  If including administrative costs, please use the prefix ADM when completing the ITEM column.  A justification for each expense should be included in the JUSTIFICATION column. The total combined administrative costs may not exceed 15% of the annual funds requested.  Expenses in this grant category may be required by the SCA to demonstrate how they will use these purchases to meet MWBE goals.</t>
  </si>
  <si>
    <r>
      <rPr>
        <u/>
        <sz val="11"/>
        <rFont val="Arial"/>
        <family val="2"/>
      </rPr>
      <t>ESSHI funding should principally be used for Personal Services (staff salaries and fringe) and rent subsidies.</t>
    </r>
    <r>
      <rPr>
        <sz val="11"/>
        <rFont val="Arial"/>
        <family val="2"/>
      </rPr>
      <t xml:space="preserve"> Any other expenses should be justified. Note that any duplicative line item may be disallowed by the State Contracting Agency. </t>
    </r>
  </si>
  <si>
    <r>
      <t>Provide a brief explanation of the percentage and composition of your fringe benefit structure.  Fringe should not exceed OSC’s rate, currently at</t>
    </r>
    <r>
      <rPr>
        <sz val="11"/>
        <color rgb="FFFF0000"/>
        <rFont val="Arial"/>
        <family val="2"/>
      </rPr>
      <t> 61.48%</t>
    </r>
    <r>
      <rPr>
        <sz val="11"/>
        <rFont val="Arial"/>
        <family val="2"/>
      </rPr>
      <t>. If fringe is not applicable, leave this section blank.    </t>
    </r>
  </si>
  <si>
    <r>
      <t xml:space="preserve">List travel costs for personnel listed under Personal Services Costs, participant travel and other travel expenses.  Mileage costs may be reimbursed up to the State rate (currently the maximum rate is </t>
    </r>
    <r>
      <rPr>
        <sz val="11"/>
        <color rgb="FFFF0000"/>
        <rFont val="Arial"/>
        <family val="2"/>
      </rPr>
      <t>$.655</t>
    </r>
    <r>
      <rPr>
        <sz val="11"/>
        <rFont val="Arial"/>
        <family val="2"/>
      </rPr>
      <t> per mile).  In the justification column, explain which staff will be traveling in relation to the project, the destination, purpose and frequency of the travel.  Out-of-state travel is discouraged, although a contractor may pursue such travel with justification and pre-approval from the SCA.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</si>
</sst>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6" formatCode="&quot;$&quot;#,##0_);[Red]\(&quot;$&quot;#,##0\)"/>
    <numFmt numFmtId="44" formatCode="_(&quot;$&quot;* #,##0.00_);_(&quot;$&quot;* \(#,##0.00\);_(&quot;$&quot;* &quot;-&quot;??_);_(@_)"/>
    <numFmt numFmtId="43" formatCode="_(* #,##0.00_);_(* \(#,##0.00\);_(* &quot;-&quot;??_);_(@_)"/>
    <numFmt numFmtId="164" formatCode="&quot;$&quot;#,##0.00"/>
    <numFmt numFmtId="165" formatCode="&quot;$&quot;#,##0"/>
    <numFmt numFmtId="166" formatCode="_(* #,##0_);_(* \(#,##0\);_(* &quot;-&quot;??_);_(@_)"/>
    <numFmt numFmtId="167" formatCode="0.000%"/>
    <numFmt numFmtId="168" formatCode="0.0%"/>
  </numFmts>
  <fonts count="37" x14ac:knownFonts="1">
    <font>
      <sz val="10"/>
      <name val="Arial"/>
    </font>
    <font>
      <sz val="10"/>
      <name val="Arial"/>
      <family val="2"/>
    </font>
    <font>
      <sz val="8"/>
      <name val="Arial"/>
      <family val="2"/>
    </font>
    <font>
      <sz val="10"/>
      <name val="Arial"/>
      <family val="2"/>
    </font>
    <font>
      <b/>
      <sz val="12"/>
      <name val="Times New Roman"/>
      <family val="1"/>
    </font>
    <font>
      <sz val="12"/>
      <name val="Times New Roman"/>
      <family val="1"/>
    </font>
    <font>
      <b/>
      <u/>
      <sz val="12"/>
      <name val="Times New Roman"/>
      <family val="1"/>
    </font>
    <font>
      <sz val="10"/>
      <name val="Times New Roman"/>
      <family val="1"/>
    </font>
    <font>
      <u/>
      <sz val="12"/>
      <name val="Times New Roman"/>
      <family val="1"/>
    </font>
    <font>
      <b/>
      <sz val="11"/>
      <color indexed="8"/>
      <name val="Calibri"/>
      <family val="2"/>
    </font>
    <font>
      <b/>
      <sz val="13.5"/>
      <name val="Arial"/>
      <family val="2"/>
    </font>
    <font>
      <b/>
      <sz val="12"/>
      <name val="Arial"/>
      <family val="2"/>
    </font>
    <font>
      <sz val="12"/>
      <name val="Arial"/>
      <family val="2"/>
    </font>
    <font>
      <sz val="11"/>
      <name val="Arial"/>
      <family val="2"/>
    </font>
    <font>
      <b/>
      <sz val="10"/>
      <name val="Arial"/>
      <family val="2"/>
    </font>
    <font>
      <sz val="9"/>
      <color indexed="81"/>
      <name val="Tahoma"/>
      <family val="2"/>
    </font>
    <font>
      <b/>
      <sz val="9"/>
      <color indexed="81"/>
      <name val="Tahoma"/>
      <family val="2"/>
    </font>
    <font>
      <sz val="12"/>
      <color rgb="FFFF0000"/>
      <name val="Times New Roman"/>
      <family val="1"/>
    </font>
    <font>
      <sz val="12"/>
      <color theme="1"/>
      <name val="Arial"/>
      <family val="2"/>
    </font>
    <font>
      <sz val="11"/>
      <color theme="1"/>
      <name val="Arial"/>
      <family val="2"/>
    </font>
    <font>
      <b/>
      <sz val="10"/>
      <color rgb="FFFF0000"/>
      <name val="Arial"/>
      <family val="2"/>
    </font>
    <font>
      <sz val="11"/>
      <color rgb="FF000000"/>
      <name val="Aptos Narrow"/>
      <family val="2"/>
    </font>
    <font>
      <sz val="11"/>
      <color rgb="FF000000"/>
      <name val="Calibri"/>
      <family val="2"/>
    </font>
    <font>
      <sz val="9"/>
      <color indexed="81"/>
      <name val="Tahoma"/>
      <charset val="1"/>
    </font>
    <font>
      <b/>
      <sz val="9"/>
      <color indexed="81"/>
      <name val="Tahoma"/>
      <charset val="1"/>
    </font>
    <font>
      <b/>
      <u/>
      <sz val="11"/>
      <color rgb="FF000000"/>
      <name val="Arial"/>
      <charset val="1"/>
    </font>
    <font>
      <b/>
      <sz val="10"/>
      <name val="Arial"/>
    </font>
    <font>
      <b/>
      <sz val="12"/>
      <name val="Arial"/>
    </font>
    <font>
      <sz val="12"/>
      <name val="Arial"/>
    </font>
    <font>
      <b/>
      <sz val="11"/>
      <color theme="1"/>
      <name val="Calibri"/>
      <family val="2"/>
      <scheme val="minor"/>
    </font>
    <font>
      <u/>
      <sz val="10"/>
      <color theme="10"/>
      <name val="Arial"/>
      <family val="2"/>
    </font>
    <font>
      <b/>
      <sz val="11"/>
      <color theme="1"/>
      <name val="Calibri"/>
      <family val="2"/>
    </font>
    <font>
      <u/>
      <sz val="11"/>
      <color rgb="FF000000"/>
      <name val="Arial"/>
      <family val="2"/>
    </font>
    <font>
      <b/>
      <u/>
      <sz val="11"/>
      <color rgb="FF000000"/>
      <name val="Arial"/>
      <family val="2"/>
    </font>
    <font>
      <b/>
      <sz val="11"/>
      <name val="Arial"/>
      <family val="2"/>
    </font>
    <font>
      <u/>
      <sz val="11"/>
      <name val="Arial"/>
      <family val="2"/>
    </font>
    <font>
      <sz val="11"/>
      <color rgb="FFFF0000"/>
      <name val="Arial"/>
      <family val="2"/>
    </font>
  </fonts>
  <fills count="11">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BF7D5"/>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rgb="FF000000"/>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tint="-4.9989318521683403E-2"/>
      </left>
      <right style="thin">
        <color theme="0" tint="-4.9989318521683403E-2"/>
      </right>
      <top style="thin">
        <color theme="0" tint="-4.9989318521683403E-2"/>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right style="thin">
        <color theme="0" tint="-0.14999847407452621"/>
      </right>
      <top style="thin">
        <color theme="0" tint="-0.14999847407452621"/>
      </top>
      <bottom style="thin">
        <color theme="0" tint="-0.149998474074526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diagonal/>
    </border>
    <border>
      <left style="thin">
        <color theme="0" tint="-0.14990691854609822"/>
      </left>
      <right style="thin">
        <color theme="0" tint="-0.14990691854609822"/>
      </right>
      <top style="thin">
        <color theme="0" tint="-0.14990691854609822"/>
      </top>
      <bottom style="thin">
        <color theme="0" tint="-0.14990691854609822"/>
      </bottom>
      <diagonal/>
    </border>
    <border>
      <left/>
      <right style="thin">
        <color theme="0" tint="-0.14990691854609822"/>
      </right>
      <top style="thin">
        <color theme="0" tint="-0.14990691854609822"/>
      </top>
      <bottom style="thin">
        <color theme="0" tint="-0.14990691854609822"/>
      </bottom>
      <diagonal/>
    </border>
    <border>
      <left/>
      <right style="thin">
        <color theme="0" tint="-0.14996795556505021"/>
      </right>
      <top style="thin">
        <color theme="0" tint="-0.14996795556505021"/>
      </top>
      <bottom style="thin">
        <color theme="0" tint="-0.14996795556505021"/>
      </bottom>
      <diagonal/>
    </border>
    <border>
      <left style="thin">
        <color theme="0" tint="-0.14990691854609822"/>
      </left>
      <right style="thin">
        <color theme="0" tint="-0.14990691854609822"/>
      </right>
      <top style="thin">
        <color theme="0" tint="-0.14990691854609822"/>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bottom/>
      <diagonal/>
    </border>
    <border>
      <left style="thin">
        <color rgb="FF000000"/>
      </left>
      <right style="thin">
        <color rgb="FF000000"/>
      </right>
      <top style="thin">
        <color rgb="FF000000"/>
      </top>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0" fontId="30" fillId="0" borderId="0" applyNumberFormat="0" applyFill="0" applyBorder="0" applyAlignment="0" applyProtection="0"/>
  </cellStyleXfs>
  <cellXfs count="231">
    <xf numFmtId="0" fontId="0" fillId="0" borderId="0" xfId="0"/>
    <xf numFmtId="0" fontId="5" fillId="0" borderId="0" xfId="0" applyFont="1"/>
    <xf numFmtId="0" fontId="5" fillId="0" borderId="0" xfId="0" applyFont="1" applyAlignment="1">
      <alignment horizontal="center"/>
    </xf>
    <xf numFmtId="5" fontId="5" fillId="0" borderId="1" xfId="1" applyNumberFormat="1" applyFont="1" applyFill="1" applyBorder="1" applyAlignment="1">
      <alignment horizontal="center"/>
    </xf>
    <xf numFmtId="165" fontId="5" fillId="0" borderId="1" xfId="1" applyNumberFormat="1" applyFont="1" applyFill="1" applyBorder="1" applyAlignment="1">
      <alignment horizontal="center"/>
    </xf>
    <xf numFmtId="5" fontId="5" fillId="0" borderId="0" xfId="0" applyNumberFormat="1" applyFont="1"/>
    <xf numFmtId="164" fontId="5" fillId="0" borderId="0" xfId="0" applyNumberFormat="1" applyFont="1"/>
    <xf numFmtId="0" fontId="5" fillId="0" borderId="3" xfId="0" applyFont="1" applyBorder="1" applyAlignment="1">
      <alignment horizontal="left"/>
    </xf>
    <xf numFmtId="0" fontId="7" fillId="0" borderId="0" xfId="0" applyFont="1"/>
    <xf numFmtId="0" fontId="4" fillId="2" borderId="3" xfId="0" applyFont="1" applyFill="1" applyBorder="1" applyAlignment="1">
      <alignment horizontal="center"/>
    </xf>
    <xf numFmtId="0" fontId="5" fillId="0" borderId="3" xfId="0" applyNumberFormat="1" applyFont="1" applyBorder="1" applyAlignment="1">
      <alignment wrapText="1"/>
    </xf>
    <xf numFmtId="0" fontId="5" fillId="0" borderId="5" xfId="0" applyFont="1" applyBorder="1" applyAlignment="1">
      <alignment vertical="center"/>
    </xf>
    <xf numFmtId="0" fontId="5" fillId="0" borderId="0" xfId="0" applyFont="1" applyAlignment="1">
      <alignment vertical="center"/>
    </xf>
    <xf numFmtId="0" fontId="5" fillId="0" borderId="6" xfId="0" applyFont="1" applyBorder="1" applyAlignment="1">
      <alignment vertical="center"/>
    </xf>
    <xf numFmtId="0" fontId="4" fillId="2" borderId="1" xfId="0" applyFont="1" applyFill="1" applyBorder="1" applyAlignment="1">
      <alignment vertical="center"/>
    </xf>
    <xf numFmtId="0" fontId="5" fillId="0" borderId="1" xfId="0" applyFont="1" applyBorder="1" applyAlignment="1">
      <alignment vertical="center"/>
    </xf>
    <xf numFmtId="5" fontId="5" fillId="0" borderId="1" xfId="1" applyNumberFormat="1" applyFont="1" applyFill="1" applyBorder="1" applyAlignment="1">
      <alignment horizontal="center" vertical="center"/>
    </xf>
    <xf numFmtId="165" fontId="4" fillId="0" borderId="1" xfId="1" applyNumberFormat="1" applyFont="1" applyFill="1" applyBorder="1" applyAlignment="1">
      <alignment horizontal="center" vertical="center"/>
    </xf>
    <xf numFmtId="165" fontId="5" fillId="0" borderId="7" xfId="0" applyNumberFormat="1" applyFont="1" applyBorder="1" applyAlignment="1">
      <alignment vertical="center"/>
    </xf>
    <xf numFmtId="165" fontId="5" fillId="0" borderId="0" xfId="0" applyNumberFormat="1" applyFont="1" applyAlignment="1">
      <alignment vertical="center"/>
    </xf>
    <xf numFmtId="166" fontId="5" fillId="0" borderId="0" xfId="1" applyNumberFormat="1" applyFont="1" applyAlignment="1">
      <alignment vertical="center"/>
    </xf>
    <xf numFmtId="6" fontId="5" fillId="0" borderId="1" xfId="1" applyNumberFormat="1" applyFont="1" applyFill="1" applyBorder="1" applyAlignment="1">
      <alignment horizontal="center"/>
    </xf>
    <xf numFmtId="9" fontId="5" fillId="0" borderId="0" xfId="0" applyNumberFormat="1" applyFont="1" applyAlignment="1">
      <alignment horizontal="center"/>
    </xf>
    <xf numFmtId="0" fontId="4" fillId="2" borderId="8" xfId="0" applyFont="1" applyFill="1" applyBorder="1" applyAlignment="1">
      <alignment horizontal="right"/>
    </xf>
    <xf numFmtId="0" fontId="5" fillId="2" borderId="1" xfId="0" applyFont="1" applyFill="1" applyBorder="1" applyAlignment="1">
      <alignment vertical="center"/>
    </xf>
    <xf numFmtId="37" fontId="4" fillId="2" borderId="1" xfId="0" applyNumberFormat="1" applyFont="1" applyFill="1" applyBorder="1" applyAlignment="1">
      <alignment horizontal="center" vertical="center"/>
    </xf>
    <xf numFmtId="165" fontId="5" fillId="0" borderId="1" xfId="0" applyNumberFormat="1" applyFont="1" applyBorder="1" applyAlignment="1">
      <alignment horizontal="center"/>
    </xf>
    <xf numFmtId="165" fontId="4" fillId="3" borderId="1" xfId="2" applyNumberFormat="1" applyFont="1" applyFill="1" applyBorder="1" applyAlignment="1">
      <alignment horizontal="center" vertical="center"/>
    </xf>
    <xf numFmtId="0" fontId="5" fillId="4" borderId="0" xfId="0" applyFont="1" applyFill="1"/>
    <xf numFmtId="0" fontId="5" fillId="4" borderId="0" xfId="0" applyFont="1" applyFill="1" applyAlignment="1">
      <alignment horizontal="center"/>
    </xf>
    <xf numFmtId="0" fontId="5" fillId="0" borderId="0" xfId="0" applyFont="1" applyBorder="1"/>
    <xf numFmtId="0" fontId="5" fillId="4" borderId="0" xfId="0" applyFont="1" applyFill="1" applyBorder="1"/>
    <xf numFmtId="0" fontId="7" fillId="4" borderId="0" xfId="0" applyFont="1" applyFill="1" applyBorder="1"/>
    <xf numFmtId="0" fontId="4" fillId="2" borderId="1" xfId="0" applyFont="1" applyFill="1" applyBorder="1" applyAlignment="1">
      <alignment horizontal="right"/>
    </xf>
    <xf numFmtId="0" fontId="4" fillId="4" borderId="0" xfId="0" applyFont="1" applyFill="1" applyBorder="1" applyAlignment="1">
      <alignment horizontal="left" vertical="center"/>
    </xf>
    <xf numFmtId="165" fontId="11" fillId="6" borderId="16" xfId="3" applyNumberFormat="1" applyFont="1" applyFill="1" applyBorder="1"/>
    <xf numFmtId="165" fontId="10" fillId="0" borderId="0" xfId="0" applyNumberFormat="1" applyFont="1" applyAlignment="1">
      <alignment horizontal="left"/>
    </xf>
    <xf numFmtId="165" fontId="12" fillId="4" borderId="17" xfId="3" applyNumberFormat="1" applyFont="1" applyFill="1" applyBorder="1"/>
    <xf numFmtId="165" fontId="11" fillId="6" borderId="2" xfId="3" applyNumberFormat="1" applyFont="1" applyFill="1" applyBorder="1"/>
    <xf numFmtId="0" fontId="18" fillId="0" borderId="0" xfId="0" applyFont="1"/>
    <xf numFmtId="165" fontId="12" fillId="0" borderId="18" xfId="3" applyNumberFormat="1" applyFont="1" applyBorder="1"/>
    <xf numFmtId="165" fontId="12" fillId="0" borderId="1" xfId="3" applyNumberFormat="1" applyFont="1" applyBorder="1" applyAlignment="1">
      <alignment wrapText="1"/>
    </xf>
    <xf numFmtId="165" fontId="12" fillId="0" borderId="0" xfId="3" applyNumberFormat="1" applyFont="1"/>
    <xf numFmtId="165" fontId="12" fillId="0" borderId="1" xfId="3" applyNumberFormat="1" applyFont="1" applyBorder="1"/>
    <xf numFmtId="3" fontId="19" fillId="3" borderId="19" xfId="0" applyNumberFormat="1" applyFont="1" applyFill="1" applyBorder="1" applyAlignment="1">
      <alignment horizontal="center" vertical="center"/>
    </xf>
    <xf numFmtId="165" fontId="19" fillId="3" borderId="19" xfId="0" applyNumberFormat="1" applyFont="1" applyFill="1" applyBorder="1" applyAlignment="1">
      <alignment horizontal="center" vertical="center"/>
    </xf>
    <xf numFmtId="165" fontId="12" fillId="7" borderId="20" xfId="3" applyNumberFormat="1" applyFont="1" applyFill="1" applyBorder="1" applyAlignment="1">
      <alignment horizontal="center" vertical="center"/>
    </xf>
    <xf numFmtId="9" fontId="19" fillId="3" borderId="19" xfId="0" applyNumberFormat="1" applyFont="1" applyFill="1" applyBorder="1" applyAlignment="1">
      <alignment horizontal="center" vertical="center"/>
    </xf>
    <xf numFmtId="165" fontId="13" fillId="7" borderId="21" xfId="3" applyNumberFormat="1" applyFont="1" applyFill="1" applyBorder="1" applyAlignment="1">
      <alignment horizontal="center" vertical="center"/>
    </xf>
    <xf numFmtId="165" fontId="13" fillId="7" borderId="1" xfId="3" applyNumberFormat="1" applyFont="1" applyFill="1" applyBorder="1" applyAlignment="1">
      <alignment horizontal="center" vertical="center"/>
    </xf>
    <xf numFmtId="168" fontId="13" fillId="7" borderId="1" xfId="3" applyNumberFormat="1" applyFont="1" applyFill="1" applyBorder="1" applyAlignment="1">
      <alignment horizontal="center" vertical="center"/>
    </xf>
    <xf numFmtId="165" fontId="12" fillId="6" borderId="8" xfId="3" applyNumberFormat="1" applyFont="1" applyFill="1" applyBorder="1" applyAlignment="1">
      <alignment horizontal="center" vertical="center"/>
    </xf>
    <xf numFmtId="165" fontId="12" fillId="7" borderId="1" xfId="3" applyNumberFormat="1" applyFont="1" applyFill="1" applyBorder="1" applyAlignment="1">
      <alignment horizontal="center" vertical="center"/>
    </xf>
    <xf numFmtId="3" fontId="12" fillId="7" borderId="1" xfId="3" applyNumberFormat="1" applyFont="1" applyFill="1" applyBorder="1" applyAlignment="1">
      <alignment horizontal="center" vertical="center"/>
    </xf>
    <xf numFmtId="165" fontId="12" fillId="7" borderId="14" xfId="3" applyNumberFormat="1" applyFont="1" applyFill="1" applyBorder="1" applyAlignment="1">
      <alignment horizontal="center" vertical="center"/>
    </xf>
    <xf numFmtId="168" fontId="12" fillId="7" borderId="1" xfId="3" applyNumberFormat="1" applyFont="1" applyFill="1" applyBorder="1" applyAlignment="1">
      <alignment horizontal="center" vertical="center"/>
    </xf>
    <xf numFmtId="165" fontId="12" fillId="6" borderId="8" xfId="3" applyNumberFormat="1" applyFont="1" applyFill="1" applyBorder="1"/>
    <xf numFmtId="168" fontId="11" fillId="3" borderId="19" xfId="3" applyNumberFormat="1" applyFont="1" applyFill="1" applyBorder="1" applyAlignment="1">
      <alignment horizontal="center" vertical="center"/>
    </xf>
    <xf numFmtId="165" fontId="12" fillId="7" borderId="3" xfId="3" applyNumberFormat="1" applyFont="1" applyFill="1" applyBorder="1" applyAlignment="1">
      <alignment horizontal="center" vertical="center"/>
    </xf>
    <xf numFmtId="0" fontId="19" fillId="0" borderId="0" xfId="0" applyFont="1"/>
    <xf numFmtId="165" fontId="12" fillId="6" borderId="2" xfId="3" applyNumberFormat="1" applyFont="1" applyFill="1" applyBorder="1" applyAlignment="1">
      <alignment horizontal="center" vertical="center"/>
    </xf>
    <xf numFmtId="1" fontId="12" fillId="7" borderId="3" xfId="3" applyNumberFormat="1" applyFont="1" applyFill="1" applyBorder="1" applyAlignment="1">
      <alignment horizontal="center" vertical="center"/>
    </xf>
    <xf numFmtId="165" fontId="12" fillId="6" borderId="2" xfId="3" applyNumberFormat="1" applyFont="1" applyFill="1" applyBorder="1"/>
    <xf numFmtId="165" fontId="12" fillId="7" borderId="22" xfId="3" applyNumberFormat="1" applyFont="1" applyFill="1" applyBorder="1"/>
    <xf numFmtId="1" fontId="12" fillId="7" borderId="1" xfId="3" applyNumberFormat="1" applyFont="1" applyFill="1" applyBorder="1" applyAlignment="1">
      <alignment horizontal="center" vertical="center"/>
    </xf>
    <xf numFmtId="165" fontId="12" fillId="7" borderId="23" xfId="3" applyNumberFormat="1" applyFont="1" applyFill="1" applyBorder="1"/>
    <xf numFmtId="0" fontId="0" fillId="0" borderId="0" xfId="0" applyAlignment="1">
      <alignment horizontal="center" vertical="center"/>
    </xf>
    <xf numFmtId="165" fontId="12" fillId="6" borderId="3" xfId="3" applyNumberFormat="1" applyFont="1" applyFill="1" applyBorder="1"/>
    <xf numFmtId="0" fontId="4" fillId="4" borderId="1" xfId="0" applyFont="1" applyFill="1" applyBorder="1" applyAlignment="1">
      <alignment horizontal="center"/>
    </xf>
    <xf numFmtId="0" fontId="0" fillId="0" borderId="0" xfId="0" applyAlignment="1">
      <alignment horizontal="right"/>
    </xf>
    <xf numFmtId="0" fontId="14" fillId="8" borderId="0" xfId="0" applyFont="1" applyFill="1"/>
    <xf numFmtId="0" fontId="14" fillId="0" borderId="0" xfId="0" applyFont="1" applyAlignment="1">
      <alignment horizontal="right"/>
    </xf>
    <xf numFmtId="0" fontId="14" fillId="8" borderId="1" xfId="0" applyFont="1" applyFill="1" applyBorder="1" applyAlignment="1">
      <alignment wrapText="1"/>
    </xf>
    <xf numFmtId="0" fontId="14" fillId="8" borderId="1" xfId="0" applyFont="1" applyFill="1" applyBorder="1" applyAlignment="1">
      <alignment horizontal="left" wrapText="1"/>
    </xf>
    <xf numFmtId="0" fontId="0" fillId="9" borderId="1" xfId="0" applyFill="1" applyBorder="1"/>
    <xf numFmtId="0" fontId="0" fillId="9" borderId="0" xfId="0" applyFill="1"/>
    <xf numFmtId="0" fontId="20" fillId="0" borderId="0" xfId="0" applyFont="1" applyAlignment="1">
      <alignment horizontal="right"/>
    </xf>
    <xf numFmtId="0" fontId="21" fillId="0" borderId="0" xfId="0" applyFont="1" applyFill="1" applyBorder="1" applyAlignment="1"/>
    <xf numFmtId="0" fontId="12" fillId="10" borderId="17" xfId="0" applyFont="1" applyFill="1" applyBorder="1" applyAlignment="1"/>
    <xf numFmtId="0" fontId="0" fillId="4" borderId="24" xfId="0" applyFill="1" applyBorder="1" applyAlignment="1"/>
    <xf numFmtId="0" fontId="1" fillId="0" borderId="0" xfId="0" applyFont="1" applyAlignment="1">
      <alignment horizontal="right"/>
    </xf>
    <xf numFmtId="0" fontId="0" fillId="4" borderId="25" xfId="0" applyFill="1" applyBorder="1" applyAlignment="1"/>
    <xf numFmtId="0" fontId="22" fillId="4" borderId="26" xfId="0" applyFont="1" applyFill="1" applyBorder="1" applyAlignment="1">
      <alignment wrapText="1"/>
    </xf>
    <xf numFmtId="0" fontId="0" fillId="0" borderId="27" xfId="0" applyBorder="1"/>
    <xf numFmtId="0" fontId="0" fillId="0" borderId="28" xfId="0" applyBorder="1"/>
    <xf numFmtId="0" fontId="0" fillId="0" borderId="1" xfId="0" applyBorder="1" applyAlignment="1">
      <alignment vertical="center" wrapText="1"/>
    </xf>
    <xf numFmtId="0" fontId="0" fillId="9" borderId="1" xfId="0" applyFill="1" applyBorder="1" applyAlignment="1">
      <alignment vertical="center" wrapText="1"/>
    </xf>
    <xf numFmtId="0" fontId="0" fillId="4" borderId="1" xfId="0" applyFill="1" applyBorder="1" applyAlignment="1">
      <alignment vertical="center" wrapText="1"/>
    </xf>
    <xf numFmtId="0" fontId="0" fillId="4" borderId="29" xfId="0" applyFill="1" applyBorder="1" applyAlignment="1"/>
    <xf numFmtId="0" fontId="0" fillId="4" borderId="29" xfId="0" applyFill="1" applyBorder="1"/>
    <xf numFmtId="0" fontId="0" fillId="4" borderId="30" xfId="0" applyFill="1" applyBorder="1" applyAlignment="1"/>
    <xf numFmtId="0" fontId="0" fillId="4" borderId="30" xfId="0" applyFill="1" applyBorder="1"/>
    <xf numFmtId="0" fontId="0" fillId="4" borderId="31" xfId="0" applyFill="1" applyBorder="1" applyAlignment="1"/>
    <xf numFmtId="0" fontId="0" fillId="4" borderId="32" xfId="0" applyFill="1" applyBorder="1" applyAlignment="1"/>
    <xf numFmtId="0" fontId="0" fillId="0" borderId="33" xfId="0" applyBorder="1"/>
    <xf numFmtId="0" fontId="0" fillId="4" borderId="33" xfId="0" applyFill="1" applyBorder="1" applyAlignment="1"/>
    <xf numFmtId="0" fontId="0" fillId="4" borderId="34" xfId="0" applyFill="1" applyBorder="1" applyAlignment="1"/>
    <xf numFmtId="0" fontId="0" fillId="9" borderId="35" xfId="0" applyFill="1" applyBorder="1" applyAlignment="1">
      <alignment horizontal="center" vertical="center"/>
    </xf>
    <xf numFmtId="164" fontId="0" fillId="0" borderId="0" xfId="0" applyNumberFormat="1"/>
    <xf numFmtId="164" fontId="0" fillId="9" borderId="0" xfId="0" applyNumberFormat="1" applyFill="1"/>
    <xf numFmtId="0" fontId="7" fillId="3" borderId="0" xfId="0" applyFont="1" applyFill="1" applyAlignment="1">
      <alignment wrapText="1"/>
    </xf>
    <xf numFmtId="0" fontId="4" fillId="2" borderId="2" xfId="0" applyFont="1" applyFill="1" applyBorder="1" applyAlignment="1">
      <alignment horizontal="right"/>
    </xf>
    <xf numFmtId="0" fontId="7" fillId="4" borderId="8" xfId="0" applyFont="1" applyFill="1" applyBorder="1" applyAlignment="1">
      <alignment horizontal="left" vertical="top" wrapText="1"/>
    </xf>
    <xf numFmtId="0" fontId="5" fillId="0" borderId="2" xfId="0" applyFont="1" applyBorder="1" applyAlignment="1">
      <alignment horizontal="left"/>
    </xf>
    <xf numFmtId="0" fontId="4" fillId="2" borderId="2" xfId="0" applyFont="1" applyFill="1" applyBorder="1" applyAlignment="1">
      <alignment horizontal="center"/>
    </xf>
    <xf numFmtId="6" fontId="5" fillId="0" borderId="12" xfId="1" applyNumberFormat="1" applyFont="1" applyFill="1" applyBorder="1" applyAlignment="1">
      <alignment horizontal="center"/>
    </xf>
    <xf numFmtId="5" fontId="7" fillId="0" borderId="36" xfId="0" applyNumberFormat="1" applyFont="1" applyBorder="1" applyAlignment="1">
      <alignment horizontal="center"/>
    </xf>
    <xf numFmtId="5" fontId="7" fillId="3" borderId="0" xfId="0" applyNumberFormat="1" applyFont="1" applyFill="1" applyAlignment="1">
      <alignment wrapText="1"/>
    </xf>
    <xf numFmtId="5" fontId="5" fillId="0" borderId="36" xfId="0" applyNumberFormat="1" applyFont="1" applyBorder="1"/>
    <xf numFmtId="165" fontId="5" fillId="0" borderId="16" xfId="0" applyNumberFormat="1" applyFont="1" applyBorder="1" applyAlignment="1">
      <alignment horizontal="center"/>
    </xf>
    <xf numFmtId="5" fontId="5" fillId="0" borderId="16" xfId="1" applyNumberFormat="1" applyFont="1" applyFill="1" applyBorder="1" applyAlignment="1">
      <alignment horizontal="center"/>
    </xf>
    <xf numFmtId="5" fontId="0" fillId="0" borderId="36" xfId="0" applyNumberFormat="1" applyBorder="1"/>
    <xf numFmtId="5" fontId="0" fillId="0" borderId="0" xfId="0" applyNumberFormat="1"/>
    <xf numFmtId="165" fontId="5" fillId="0" borderId="16" xfId="1" applyNumberFormat="1" applyFont="1" applyFill="1" applyBorder="1" applyAlignment="1">
      <alignment horizontal="center"/>
    </xf>
    <xf numFmtId="0" fontId="25" fillId="0" borderId="0" xfId="0" applyFont="1"/>
    <xf numFmtId="0" fontId="5" fillId="0" borderId="24" xfId="0" applyFont="1" applyBorder="1" applyAlignment="1">
      <alignment horizontal="center"/>
    </xf>
    <xf numFmtId="0" fontId="26" fillId="0" borderId="37" xfId="0" applyFont="1" applyBorder="1" applyAlignment="1">
      <alignment horizontal="center"/>
    </xf>
    <xf numFmtId="5" fontId="5" fillId="0" borderId="37" xfId="0" applyNumberFormat="1" applyFont="1" applyBorder="1" applyAlignment="1">
      <alignment horizontal="center"/>
    </xf>
    <xf numFmtId="0" fontId="4" fillId="2" borderId="37" xfId="0" applyFont="1" applyFill="1" applyBorder="1" applyAlignment="1">
      <alignment horizontal="right"/>
    </xf>
    <xf numFmtId="5" fontId="5" fillId="0" borderId="37" xfId="1" applyNumberFormat="1" applyFont="1" applyFill="1" applyBorder="1" applyAlignment="1">
      <alignment horizontal="center"/>
    </xf>
    <xf numFmtId="37" fontId="27" fillId="2" borderId="37" xfId="0" applyNumberFormat="1" applyFont="1" applyFill="1" applyBorder="1" applyAlignment="1">
      <alignment horizontal="center"/>
    </xf>
    <xf numFmtId="0" fontId="28" fillId="0" borderId="4" xfId="0" applyFont="1" applyBorder="1" applyAlignment="1">
      <alignment horizontal="left"/>
    </xf>
    <xf numFmtId="165" fontId="28" fillId="0" borderId="1" xfId="0" applyNumberFormat="1" applyFont="1" applyBorder="1" applyAlignment="1">
      <alignment horizontal="center"/>
    </xf>
    <xf numFmtId="10" fontId="28" fillId="0" borderId="1" xfId="0" applyNumberFormat="1" applyFont="1" applyBorder="1" applyAlignment="1">
      <alignment horizontal="center"/>
    </xf>
    <xf numFmtId="0" fontId="28" fillId="0" borderId="3" xfId="0" applyFont="1" applyBorder="1" applyAlignment="1">
      <alignment horizontal="left"/>
    </xf>
    <xf numFmtId="0" fontId="0" fillId="0" borderId="0" xfId="0" applyFont="1"/>
    <xf numFmtId="37" fontId="27" fillId="2" borderId="1" xfId="0" applyNumberFormat="1" applyFont="1" applyFill="1" applyBorder="1" applyAlignment="1">
      <alignment horizontal="center"/>
    </xf>
    <xf numFmtId="6" fontId="28" fillId="0" borderId="9" xfId="0" applyNumberFormat="1" applyFont="1" applyBorder="1" applyAlignment="1">
      <alignment horizontal="left"/>
    </xf>
    <xf numFmtId="5" fontId="28" fillId="0" borderId="1" xfId="0" applyNumberFormat="1" applyFont="1" applyBorder="1" applyAlignment="1">
      <alignment horizontal="center"/>
    </xf>
    <xf numFmtId="5" fontId="28" fillId="0" borderId="1" xfId="1" applyNumberFormat="1" applyFont="1" applyFill="1" applyBorder="1" applyAlignment="1">
      <alignment horizontal="center"/>
    </xf>
    <xf numFmtId="0" fontId="4" fillId="2" borderId="16" xfId="0" applyFont="1" applyFill="1" applyBorder="1" applyAlignment="1">
      <alignment horizontal="right"/>
    </xf>
    <xf numFmtId="0" fontId="4" fillId="2" borderId="4" xfId="0" applyFont="1" applyFill="1" applyBorder="1" applyAlignment="1">
      <alignment horizontal="center"/>
    </xf>
    <xf numFmtId="0" fontId="4" fillId="2" borderId="36" xfId="0" applyFont="1" applyFill="1" applyBorder="1" applyAlignment="1">
      <alignment horizontal="center"/>
    </xf>
    <xf numFmtId="0" fontId="4" fillId="0" borderId="3" xfId="0" applyFont="1" applyBorder="1" applyAlignment="1">
      <alignment horizontal="center"/>
    </xf>
    <xf numFmtId="0" fontId="5" fillId="0" borderId="9" xfId="0" applyFont="1" applyBorder="1" applyAlignment="1">
      <alignment horizontal="left"/>
    </xf>
    <xf numFmtId="0" fontId="4" fillId="4" borderId="36" xfId="0" applyFont="1" applyFill="1" applyBorder="1" applyAlignment="1">
      <alignment horizontal="center" vertical="center"/>
    </xf>
    <xf numFmtId="0" fontId="5" fillId="0" borderId="4" xfId="0" applyNumberFormat="1" applyFont="1" applyBorder="1" applyAlignment="1">
      <alignment wrapText="1"/>
    </xf>
    <xf numFmtId="165" fontId="5" fillId="0" borderId="14" xfId="0" applyNumberFormat="1" applyFont="1" applyBorder="1" applyAlignment="1">
      <alignment horizontal="center"/>
    </xf>
    <xf numFmtId="0" fontId="4" fillId="0" borderId="36" xfId="0" applyFont="1" applyBorder="1" applyAlignment="1">
      <alignment horizontal="center" vertical="center"/>
    </xf>
    <xf numFmtId="0" fontId="4" fillId="4" borderId="14" xfId="0" applyFont="1" applyFill="1" applyBorder="1" applyAlignment="1">
      <alignment horizontal="center"/>
    </xf>
    <xf numFmtId="0" fontId="4" fillId="0" borderId="4" xfId="0" applyFont="1" applyBorder="1" applyAlignment="1">
      <alignment horizontal="center"/>
    </xf>
    <xf numFmtId="37" fontId="4" fillId="2" borderId="4" xfId="0" applyNumberFormat="1" applyFont="1" applyFill="1" applyBorder="1" applyAlignment="1">
      <alignment horizontal="center"/>
    </xf>
    <xf numFmtId="37" fontId="4" fillId="2" borderId="3" xfId="0" applyNumberFormat="1" applyFont="1" applyFill="1" applyBorder="1" applyAlignment="1">
      <alignment horizontal="center"/>
    </xf>
    <xf numFmtId="0" fontId="5" fillId="0" borderId="4" xfId="0" applyFont="1" applyBorder="1" applyAlignment="1">
      <alignment horizontal="left"/>
    </xf>
    <xf numFmtId="0" fontId="5" fillId="0" borderId="0" xfId="0" applyFont="1" applyAlignment="1">
      <alignment horizontal="center" vertical="center"/>
    </xf>
    <xf numFmtId="0" fontId="27" fillId="2" borderId="3" xfId="0" applyFont="1" applyFill="1" applyBorder="1" applyAlignment="1">
      <alignment horizontal="center" wrapText="1"/>
    </xf>
    <xf numFmtId="0" fontId="0" fillId="0" borderId="37" xfId="0" applyBorder="1" applyAlignment="1"/>
    <xf numFmtId="0" fontId="7" fillId="4" borderId="0" xfId="0" applyFont="1" applyFill="1" applyBorder="1" applyAlignment="1">
      <alignment horizontal="left" vertical="top" wrapText="1"/>
    </xf>
    <xf numFmtId="0" fontId="4" fillId="0" borderId="10" xfId="0" applyFont="1" applyBorder="1" applyAlignment="1">
      <alignment horizontal="left" vertical="center"/>
    </xf>
    <xf numFmtId="0" fontId="0" fillId="9" borderId="0" xfId="0" applyFill="1" applyAlignment="1"/>
    <xf numFmtId="0" fontId="14" fillId="4" borderId="31" xfId="0" applyFont="1" applyFill="1" applyBorder="1" applyAlignment="1"/>
    <xf numFmtId="0" fontId="0" fillId="9" borderId="31" xfId="0" applyFill="1" applyBorder="1" applyAlignment="1"/>
    <xf numFmtId="0" fontId="14" fillId="4" borderId="31" xfId="0" applyFont="1" applyFill="1" applyBorder="1" applyAlignment="1">
      <alignment horizontal="right"/>
    </xf>
    <xf numFmtId="0" fontId="14" fillId="4" borderId="0" xfId="0" applyFont="1" applyFill="1" applyAlignment="1">
      <alignment horizontal="right"/>
    </xf>
    <xf numFmtId="0" fontId="14" fillId="3" borderId="0" xfId="0" applyFont="1" applyFill="1"/>
    <xf numFmtId="49" fontId="1" fillId="9" borderId="0" xfId="0" applyNumberFormat="1" applyFont="1" applyFill="1" applyAlignment="1">
      <alignment horizontal="left" vertical="center" wrapText="1"/>
    </xf>
    <xf numFmtId="49" fontId="0" fillId="9" borderId="0" xfId="0" applyNumberFormat="1" applyFill="1" applyAlignment="1">
      <alignment vertical="center" wrapText="1"/>
    </xf>
    <xf numFmtId="0" fontId="1" fillId="9" borderId="0" xfId="0" applyFont="1" applyFill="1" applyAlignment="1">
      <alignment horizontal="left" vertical="top" wrapText="1"/>
    </xf>
    <xf numFmtId="0" fontId="0" fillId="9" borderId="0" xfId="0" applyFill="1" applyAlignment="1">
      <alignment vertical="center" wrapText="1"/>
    </xf>
    <xf numFmtId="0" fontId="0" fillId="0" borderId="0" xfId="0" applyAlignment="1">
      <alignment horizontal="left" vertical="center"/>
    </xf>
    <xf numFmtId="0" fontId="0" fillId="0" borderId="0" xfId="0" applyAlignment="1">
      <alignment horizontal="left" vertical="top"/>
    </xf>
    <xf numFmtId="0" fontId="30" fillId="9" borderId="0" xfId="4" applyFill="1" applyAlignment="1">
      <alignment horizontal="left" vertical="center" wrapText="1"/>
    </xf>
    <xf numFmtId="0" fontId="30" fillId="9" borderId="0" xfId="4" applyFill="1" applyAlignment="1">
      <alignment horizontal="left" vertical="top" wrapText="1"/>
    </xf>
    <xf numFmtId="0" fontId="1" fillId="9" borderId="0" xfId="0" applyFont="1" applyFill="1" applyAlignment="1">
      <alignment horizontal="left" vertical="center" wrapText="1"/>
    </xf>
    <xf numFmtId="0" fontId="1" fillId="9" borderId="0" xfId="0" applyFont="1" applyFill="1" applyAlignment="1">
      <alignment horizontal="left" vertical="center"/>
    </xf>
    <xf numFmtId="49" fontId="1" fillId="9" borderId="0" xfId="0" applyNumberFormat="1" applyFont="1" applyFill="1" applyAlignment="1">
      <alignment horizontal="left" vertical="center"/>
    </xf>
    <xf numFmtId="0" fontId="1" fillId="9" borderId="31" xfId="0" applyFont="1" applyFill="1" applyBorder="1" applyAlignment="1"/>
    <xf numFmtId="0" fontId="5" fillId="0" borderId="1" xfId="0" applyFont="1" applyBorder="1" applyAlignment="1">
      <alignment horizontal="left"/>
    </xf>
    <xf numFmtId="0" fontId="14" fillId="0" borderId="0" xfId="0" applyFont="1" applyFill="1" applyAlignment="1">
      <alignment vertical="center"/>
    </xf>
    <xf numFmtId="0" fontId="0" fillId="0" borderId="1" xfId="0" applyBorder="1"/>
    <xf numFmtId="0" fontId="31" fillId="6" borderId="1" xfId="0" applyFont="1" applyFill="1" applyBorder="1" applyAlignment="1">
      <alignment horizontal="center" vertical="center" wrapText="1"/>
    </xf>
    <xf numFmtId="49" fontId="31" fillId="6" borderId="1" xfId="0" applyNumberFormat="1" applyFont="1" applyFill="1" applyBorder="1" applyAlignment="1">
      <alignment horizontal="center" vertical="center" wrapText="1"/>
    </xf>
    <xf numFmtId="0" fontId="14" fillId="6" borderId="1" xfId="0" applyFont="1" applyFill="1" applyBorder="1" applyAlignment="1">
      <alignment vertical="center" wrapText="1"/>
    </xf>
    <xf numFmtId="0" fontId="14" fillId="6" borderId="1" xfId="0" applyFont="1" applyFill="1" applyBorder="1" applyAlignment="1">
      <alignment horizontal="left" vertical="center" wrapText="1"/>
    </xf>
    <xf numFmtId="0" fontId="14" fillId="6" borderId="1" xfId="0" applyFont="1" applyFill="1" applyBorder="1" applyAlignment="1">
      <alignment horizontal="left" vertical="center"/>
    </xf>
    <xf numFmtId="0" fontId="14" fillId="6" borderId="1" xfId="0" applyFont="1" applyFill="1" applyBorder="1" applyAlignment="1">
      <alignment vertical="center"/>
    </xf>
    <xf numFmtId="0" fontId="29" fillId="6" borderId="1" xfId="0" applyFont="1" applyFill="1" applyBorder="1" applyAlignment="1">
      <alignment vertical="center"/>
    </xf>
    <xf numFmtId="0" fontId="29" fillId="6" borderId="14" xfId="0" applyFont="1" applyFill="1" applyBorder="1" applyAlignment="1">
      <alignment horizontal="center" vertical="center" wrapText="1"/>
    </xf>
    <xf numFmtId="49" fontId="0" fillId="0" borderId="1" xfId="0" applyNumberFormat="1" applyBorder="1"/>
    <xf numFmtId="0" fontId="1" fillId="9" borderId="31" xfId="0" applyFont="1" applyFill="1" applyBorder="1" applyAlignment="1">
      <alignment horizontal="center"/>
    </xf>
    <xf numFmtId="0" fontId="1" fillId="9" borderId="0" xfId="0" applyFont="1" applyFill="1"/>
    <xf numFmtId="0" fontId="0" fillId="0" borderId="1" xfId="0" applyBorder="1" applyAlignment="1">
      <alignment horizontal="center"/>
    </xf>
    <xf numFmtId="0" fontId="6" fillId="2" borderId="6"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17" fillId="0" borderId="0" xfId="0" applyFont="1" applyAlignment="1">
      <alignment horizontal="center" vertical="center"/>
    </xf>
    <xf numFmtId="0" fontId="27" fillId="2" borderId="2" xfId="0" applyFont="1" applyFill="1" applyBorder="1" applyAlignment="1">
      <alignment horizontal="right"/>
    </xf>
    <xf numFmtId="0" fontId="7" fillId="4" borderId="0" xfId="0" applyFont="1" applyFill="1" applyBorder="1" applyAlignment="1">
      <alignment horizontal="left" vertical="top" wrapText="1"/>
    </xf>
    <xf numFmtId="0" fontId="4" fillId="0" borderId="0" xfId="0" applyFont="1" applyBorder="1" applyAlignment="1">
      <alignment horizontal="left" vertical="center"/>
    </xf>
    <xf numFmtId="0" fontId="33" fillId="0" borderId="0" xfId="0" applyFont="1" applyAlignment="1">
      <alignment wrapText="1"/>
    </xf>
    <xf numFmtId="0" fontId="13" fillId="0" borderId="0" xfId="0" applyFont="1"/>
    <xf numFmtId="0" fontId="13" fillId="0" borderId="0" xfId="0" applyFont="1" applyAlignment="1">
      <alignment wrapText="1"/>
    </xf>
    <xf numFmtId="0" fontId="34" fillId="0" borderId="0" xfId="0" applyFont="1"/>
    <xf numFmtId="0" fontId="13" fillId="0" borderId="0" xfId="0" applyFont="1" applyAlignment="1">
      <alignment vertical="top" wrapText="1"/>
    </xf>
    <xf numFmtId="0" fontId="6" fillId="2" borderId="2" xfId="0" applyFont="1" applyFill="1" applyBorder="1" applyAlignment="1">
      <alignment horizontal="left" vertical="center"/>
    </xf>
    <xf numFmtId="0" fontId="4" fillId="3" borderId="1" xfId="0" applyFont="1" applyFill="1" applyBorder="1" applyAlignment="1">
      <alignment horizontal="right" vertical="center"/>
    </xf>
    <xf numFmtId="0" fontId="4" fillId="0" borderId="1" xfId="0" applyFont="1" applyFill="1" applyBorder="1" applyAlignment="1">
      <alignment vertical="center"/>
    </xf>
    <xf numFmtId="0" fontId="4" fillId="2" borderId="1" xfId="0" applyFont="1" applyFill="1" applyBorder="1" applyAlignment="1">
      <alignment horizontal="center" vertical="center" wrapText="1"/>
    </xf>
    <xf numFmtId="0" fontId="27" fillId="2" borderId="3" xfId="0" applyFont="1" applyFill="1" applyBorder="1" applyAlignment="1">
      <alignment wrapText="1"/>
    </xf>
    <xf numFmtId="0" fontId="27" fillId="2" borderId="1" xfId="0" applyFont="1" applyFill="1" applyBorder="1" applyAlignment="1">
      <alignment horizontal="center" wrapText="1"/>
    </xf>
    <xf numFmtId="9" fontId="27" fillId="2" borderId="1" xfId="0" applyNumberFormat="1" applyFont="1" applyFill="1" applyBorder="1" applyAlignment="1">
      <alignment horizontal="center" wrapText="1"/>
    </xf>
    <xf numFmtId="0" fontId="12" fillId="0" borderId="4" xfId="0" applyFont="1" applyBorder="1" applyAlignment="1">
      <alignment horizontal="left"/>
    </xf>
    <xf numFmtId="0" fontId="11" fillId="0" borderId="0" xfId="0" applyFont="1"/>
    <xf numFmtId="0" fontId="11" fillId="0" borderId="0" xfId="0" applyFont="1" applyAlignment="1">
      <alignment horizontal="right"/>
    </xf>
    <xf numFmtId="0" fontId="14" fillId="0" borderId="0" xfId="0" applyFont="1" applyAlignment="1">
      <alignment horizontal="right" wrapText="1"/>
    </xf>
    <xf numFmtId="0" fontId="4" fillId="0" borderId="11" xfId="0" applyFont="1" applyBorder="1" applyAlignment="1">
      <alignment horizontal="left" vertical="center" wrapText="1"/>
    </xf>
    <xf numFmtId="0" fontId="5" fillId="0" borderId="0" xfId="0" applyFont="1" applyAlignment="1">
      <alignment horizontal="left" vertical="center"/>
    </xf>
    <xf numFmtId="0" fontId="5" fillId="0" borderId="0" xfId="0" applyFont="1" applyAlignment="1">
      <alignment horizontal="center" vertical="center"/>
    </xf>
    <xf numFmtId="0" fontId="27" fillId="2" borderId="16" xfId="0" applyFont="1" applyFill="1" applyBorder="1" applyAlignment="1">
      <alignment horizontal="center" wrapText="1"/>
    </xf>
    <xf numFmtId="0" fontId="27" fillId="2" borderId="3" xfId="0" applyFont="1" applyFill="1" applyBorder="1" applyAlignment="1">
      <alignment horizontal="center" wrapText="1"/>
    </xf>
    <xf numFmtId="167" fontId="28" fillId="0" borderId="16" xfId="0" applyNumberFormat="1" applyFont="1" applyBorder="1" applyAlignment="1">
      <alignment horizontal="center" wrapText="1"/>
    </xf>
    <xf numFmtId="167" fontId="28" fillId="0" borderId="3" xfId="0" applyNumberFormat="1" applyFont="1" applyBorder="1" applyAlignment="1">
      <alignment horizontal="center" wrapText="1"/>
    </xf>
    <xf numFmtId="0" fontId="11" fillId="2" borderId="37" xfId="0" applyFont="1" applyFill="1" applyBorder="1" applyAlignment="1">
      <alignment horizontal="right"/>
    </xf>
    <xf numFmtId="0" fontId="27" fillId="2" borderId="37" xfId="0" applyFont="1" applyFill="1" applyBorder="1" applyAlignment="1">
      <alignment horizontal="right"/>
    </xf>
    <xf numFmtId="0" fontId="27" fillId="0" borderId="37" xfId="0" applyFont="1" applyBorder="1" applyAlignment="1">
      <alignment horizontal="left" vertical="center"/>
    </xf>
    <xf numFmtId="0" fontId="0" fillId="0" borderId="37" xfId="0" applyFont="1" applyBorder="1" applyAlignment="1"/>
    <xf numFmtId="0" fontId="5" fillId="0" borderId="37" xfId="0" applyFont="1" applyBorder="1" applyAlignment="1">
      <alignment horizontal="left"/>
    </xf>
    <xf numFmtId="0" fontId="0" fillId="0" borderId="37" xfId="0" applyBorder="1" applyAlignment="1"/>
    <xf numFmtId="0" fontId="27" fillId="2" borderId="37" xfId="0" applyFont="1" applyFill="1" applyBorder="1" applyAlignment="1">
      <alignment horizontal="center"/>
    </xf>
    <xf numFmtId="0" fontId="0" fillId="0" borderId="37" xfId="0" applyFont="1" applyBorder="1" applyAlignment="1">
      <alignment horizontal="center"/>
    </xf>
    <xf numFmtId="0" fontId="4" fillId="0" borderId="0" xfId="0" applyFont="1" applyBorder="1" applyAlignment="1">
      <alignment horizontal="left" vertical="center"/>
    </xf>
    <xf numFmtId="0" fontId="4" fillId="0" borderId="38" xfId="0" applyFont="1" applyBorder="1" applyAlignment="1">
      <alignment horizontal="left" vertical="center"/>
    </xf>
    <xf numFmtId="0" fontId="4" fillId="4" borderId="39" xfId="0" applyFont="1" applyFill="1" applyBorder="1" applyAlignment="1">
      <alignment horizontal="left" vertical="center"/>
    </xf>
    <xf numFmtId="0" fontId="4" fillId="4" borderId="36" xfId="0" applyFont="1" applyFill="1" applyBorder="1" applyAlignment="1">
      <alignment horizontal="left" vertical="center"/>
    </xf>
    <xf numFmtId="0" fontId="4" fillId="0" borderId="36" xfId="0" applyFont="1" applyBorder="1" applyAlignment="1">
      <alignment horizontal="left" vertical="center"/>
    </xf>
    <xf numFmtId="0" fontId="4" fillId="0" borderId="40" xfId="0" applyFont="1" applyBorder="1" applyAlignment="1">
      <alignment horizontal="left" vertical="center"/>
    </xf>
    <xf numFmtId="0" fontId="4" fillId="0" borderId="10" xfId="0" applyFont="1" applyBorder="1" applyAlignment="1">
      <alignment horizontal="left" vertical="center"/>
    </xf>
    <xf numFmtId="0" fontId="0" fillId="0" borderId="13" xfId="0" applyBorder="1" applyAlignment="1"/>
    <xf numFmtId="165" fontId="10" fillId="5" borderId="15" xfId="0" applyNumberFormat="1" applyFont="1" applyFill="1" applyBorder="1" applyAlignment="1">
      <alignment horizontal="left" vertical="center"/>
    </xf>
    <xf numFmtId="165" fontId="10" fillId="5" borderId="0" xfId="0" applyNumberFormat="1" applyFont="1" applyFill="1" applyAlignment="1">
      <alignment horizontal="left" vertical="center"/>
    </xf>
    <xf numFmtId="0" fontId="0" fillId="0" borderId="0" xfId="0" applyAlignment="1">
      <alignment vertical="center"/>
    </xf>
  </cellXfs>
  <cellStyles count="5">
    <cellStyle name="Comma" xfId="1" builtinId="3"/>
    <cellStyle name="Currency" xfId="2" builtinId="4"/>
    <cellStyle name="Hyperlink" xfId="4" builtinId="8"/>
    <cellStyle name="Normal" xfId="0" builtinId="0"/>
    <cellStyle name="Normal 2" xfId="3" xr:uid="{F98B931F-EF5E-4168-B2F6-0DA03469325F}"/>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1816196</xdr:colOff>
      <xdr:row>0</xdr:row>
      <xdr:rowOff>1219200</xdr:rowOff>
    </xdr:to>
    <xdr:pic>
      <xdr:nvPicPr>
        <xdr:cNvPr id="2" name="Picture 1" descr="New York State Brandmark">
          <a:extLst>
            <a:ext uri="{FF2B5EF4-FFF2-40B4-BE49-F238E27FC236}">
              <a16:creationId xmlns:a16="http://schemas.microsoft.com/office/drawing/2014/main" id="{EDA9E30D-C80E-4462-ACBA-56F4DBBA7D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807306" cy="1219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3</xdr:col>
      <xdr:colOff>476250</xdr:colOff>
      <xdr:row>9</xdr:row>
      <xdr:rowOff>6350</xdr:rowOff>
    </xdr:from>
    <xdr:ext cx="3568700" cy="596900"/>
    <xdr:sp macro="" textlink="">
      <xdr:nvSpPr>
        <xdr:cNvPr id="3" name="TextBox 2">
          <a:extLst>
            <a:ext uri="{FF2B5EF4-FFF2-40B4-BE49-F238E27FC236}">
              <a16:creationId xmlns:a16="http://schemas.microsoft.com/office/drawing/2014/main" id="{DE6580DF-2728-89A8-73CA-F1CC2A675BA0}"/>
            </a:ext>
          </a:extLst>
        </xdr:cNvPr>
        <xdr:cNvSpPr txBox="1"/>
      </xdr:nvSpPr>
      <xdr:spPr>
        <a:xfrm>
          <a:off x="5629275" y="2035175"/>
          <a:ext cx="3568700" cy="596900"/>
        </a:xfrm>
        <a:prstGeom prst="rect">
          <a:avLst/>
        </a:prstGeom>
        <a:solidFill>
          <a:schemeClr val="accent4">
            <a:lumMod val="60000"/>
            <a:lumOff val="40000"/>
            <a:alpha val="38000"/>
          </a:schemeClr>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l"/>
          <a:r>
            <a:rPr lang="en-US" sz="1400" b="1" kern="1200"/>
            <a:t>Enter information</a:t>
          </a:r>
          <a:r>
            <a:rPr lang="en-US" sz="1400" b="1" kern="1200" baseline="0"/>
            <a:t> in the highlighted cells only.</a:t>
          </a:r>
        </a:p>
        <a:p>
          <a:pPr algn="l"/>
          <a:r>
            <a:rPr lang="en-US" sz="1400" b="1" kern="1200" baseline="0"/>
            <a:t> The remainder of cells will auto-calculate.</a:t>
          </a:r>
          <a:endParaRPr lang="en-US" sz="1400" b="1" kern="12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12.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FE8E1C-CE92-41F1-AE71-693BBA593CC3}">
  <dimension ref="A1:X33"/>
  <sheetViews>
    <sheetView tabSelected="1" topLeftCell="B1" zoomScale="98" zoomScaleNormal="98" workbookViewId="0">
      <selection activeCell="B3" sqref="B3"/>
    </sheetView>
  </sheetViews>
  <sheetFormatPr defaultRowHeight="13.2" x14ac:dyDescent="0.25"/>
  <cols>
    <col min="1" max="1" width="59.77734375" customWidth="1"/>
    <col min="2" max="2" width="15.77734375" customWidth="1"/>
    <col min="3" max="3" width="16.77734375" customWidth="1"/>
    <col min="4" max="4" width="22.6640625" customWidth="1"/>
    <col min="5" max="5" width="18.21875" customWidth="1"/>
    <col min="6" max="6" width="16.5546875" customWidth="1"/>
    <col min="7" max="7" width="11.44140625" customWidth="1"/>
    <col min="8" max="8" width="10.21875" customWidth="1"/>
    <col min="9" max="9" width="13.77734375" customWidth="1"/>
    <col min="10" max="10" width="15" customWidth="1"/>
    <col min="11" max="11" width="11" customWidth="1"/>
    <col min="12" max="12" width="17.109375" customWidth="1"/>
    <col min="13" max="13" width="13.6640625" customWidth="1"/>
    <col min="14" max="14" width="18" customWidth="1"/>
    <col min="15" max="15" width="15.44140625" customWidth="1"/>
  </cols>
  <sheetData>
    <row r="1" spans="1:24" ht="106.5" customHeight="1" x14ac:dyDescent="0.25"/>
    <row r="2" spans="1:24" x14ac:dyDescent="0.25">
      <c r="A2" s="70" t="s">
        <v>0</v>
      </c>
    </row>
    <row r="3" spans="1:24" x14ac:dyDescent="0.25">
      <c r="A3" s="71" t="s">
        <v>1</v>
      </c>
      <c r="B3" s="149"/>
      <c r="C3" s="149"/>
      <c r="D3" s="149"/>
      <c r="E3" s="153" t="s">
        <v>207</v>
      </c>
      <c r="F3" s="180"/>
    </row>
    <row r="4" spans="1:24" x14ac:dyDescent="0.25">
      <c r="A4" s="71"/>
      <c r="B4" s="79"/>
      <c r="C4" s="79"/>
      <c r="D4" s="81"/>
      <c r="E4" s="81"/>
    </row>
    <row r="5" spans="1:24" ht="14.4" x14ac:dyDescent="0.3">
      <c r="A5" s="71" t="s">
        <v>209</v>
      </c>
      <c r="B5" s="75"/>
      <c r="D5" s="82"/>
      <c r="E5" s="82"/>
      <c r="F5" s="82"/>
      <c r="G5" s="82"/>
      <c r="H5" s="82"/>
      <c r="I5" s="82"/>
      <c r="J5" s="82"/>
      <c r="K5" s="82"/>
      <c r="L5" s="82"/>
      <c r="M5" s="82"/>
      <c r="N5" s="82"/>
      <c r="O5" s="82"/>
      <c r="P5" s="82"/>
      <c r="Q5" s="82"/>
      <c r="R5" s="82"/>
      <c r="S5" s="82"/>
      <c r="T5" s="82"/>
      <c r="U5" s="82"/>
      <c r="V5" s="82"/>
      <c r="W5" s="82"/>
      <c r="X5" s="82"/>
    </row>
    <row r="6" spans="1:24" x14ac:dyDescent="0.25">
      <c r="A6" s="69"/>
      <c r="B6" s="83"/>
      <c r="C6" s="84"/>
    </row>
    <row r="7" spans="1:24" x14ac:dyDescent="0.25">
      <c r="A7" s="71" t="s">
        <v>3</v>
      </c>
      <c r="B7" s="75"/>
    </row>
    <row r="8" spans="1:24" x14ac:dyDescent="0.25">
      <c r="A8" s="76"/>
    </row>
    <row r="9" spans="1:24" ht="49.5" customHeight="1" x14ac:dyDescent="0.25">
      <c r="A9" s="80"/>
      <c r="B9" s="72" t="s">
        <v>206</v>
      </c>
      <c r="C9" s="72" t="s">
        <v>4</v>
      </c>
      <c r="D9" s="72" t="s">
        <v>5</v>
      </c>
      <c r="E9" s="72" t="s">
        <v>6</v>
      </c>
      <c r="F9" s="72" t="s">
        <v>210</v>
      </c>
      <c r="G9" s="72" t="s">
        <v>8</v>
      </c>
      <c r="H9" s="72" t="s">
        <v>9</v>
      </c>
      <c r="I9" s="72" t="s">
        <v>10</v>
      </c>
      <c r="J9" s="72" t="s">
        <v>11</v>
      </c>
      <c r="K9" s="72" t="s">
        <v>12</v>
      </c>
      <c r="L9" s="72" t="s">
        <v>186</v>
      </c>
      <c r="M9" s="72" t="s">
        <v>211</v>
      </c>
      <c r="N9" s="72" t="s">
        <v>192</v>
      </c>
      <c r="O9" s="73" t="s">
        <v>15</v>
      </c>
    </row>
    <row r="10" spans="1:24" x14ac:dyDescent="0.25">
      <c r="A10" s="71" t="s">
        <v>16</v>
      </c>
      <c r="B10" s="74"/>
      <c r="C10" s="74"/>
      <c r="D10" s="74"/>
      <c r="E10" s="74"/>
      <c r="F10" s="74"/>
      <c r="G10" s="74"/>
      <c r="H10" s="74"/>
      <c r="I10" s="74"/>
      <c r="J10" s="74"/>
      <c r="K10" s="74"/>
      <c r="L10" s="74"/>
      <c r="M10" s="74"/>
      <c r="N10" s="74"/>
      <c r="O10" s="74">
        <f>N10+M10+L10+K10+J10+I10+H10+G10+F10+E10+D10+C10+B10</f>
        <v>0</v>
      </c>
    </row>
    <row r="13" spans="1:24" x14ac:dyDescent="0.25">
      <c r="A13" s="71" t="s">
        <v>17</v>
      </c>
      <c r="B13" s="99"/>
    </row>
    <row r="14" spans="1:24" x14ac:dyDescent="0.25">
      <c r="A14" s="71" t="s">
        <v>18</v>
      </c>
      <c r="B14" s="98">
        <f>B13*O10</f>
        <v>0</v>
      </c>
    </row>
    <row r="16" spans="1:24" x14ac:dyDescent="0.25">
      <c r="A16" s="71" t="s">
        <v>19</v>
      </c>
      <c r="B16" s="75"/>
      <c r="C16" s="75"/>
    </row>
    <row r="17" spans="1:15" x14ac:dyDescent="0.25">
      <c r="A17" s="71"/>
      <c r="B17" s="88"/>
      <c r="C17" s="88"/>
      <c r="D17" s="89"/>
      <c r="E17" s="89"/>
    </row>
    <row r="18" spans="1:15" x14ac:dyDescent="0.25">
      <c r="A18" s="71"/>
      <c r="B18" s="90"/>
      <c r="C18" s="90"/>
      <c r="D18" s="91"/>
      <c r="E18" s="91"/>
      <c r="I18" s="154" t="s">
        <v>177</v>
      </c>
      <c r="J18" s="154"/>
      <c r="K18" s="154"/>
      <c r="L18" s="154"/>
      <c r="M18" s="154"/>
    </row>
    <row r="19" spans="1:15" x14ac:dyDescent="0.25">
      <c r="A19" s="204" t="s">
        <v>20</v>
      </c>
      <c r="B19" s="92"/>
      <c r="C19" s="92"/>
      <c r="D19" s="150" t="s">
        <v>173</v>
      </c>
      <c r="E19" s="166"/>
      <c r="F19" s="75"/>
      <c r="G19" s="75"/>
      <c r="I19" s="71" t="s">
        <v>178</v>
      </c>
      <c r="J19" s="155"/>
      <c r="K19" s="156"/>
      <c r="L19" s="71" t="s">
        <v>208</v>
      </c>
      <c r="M19" s="71" t="s">
        <v>178</v>
      </c>
      <c r="N19" s="157"/>
      <c r="O19" s="158"/>
    </row>
    <row r="20" spans="1:15" x14ac:dyDescent="0.25">
      <c r="A20" s="204"/>
      <c r="B20" s="96"/>
      <c r="C20" s="92"/>
      <c r="D20" s="92"/>
      <c r="E20" s="92"/>
      <c r="I20" s="71"/>
      <c r="J20" s="159"/>
      <c r="K20" s="159"/>
      <c r="M20" s="71"/>
      <c r="N20" s="160"/>
      <c r="O20" s="159"/>
    </row>
    <row r="21" spans="1:15" x14ac:dyDescent="0.25">
      <c r="A21" s="69" t="s">
        <v>21</v>
      </c>
      <c r="B21" s="97" t="s">
        <v>22</v>
      </c>
      <c r="C21" s="93"/>
      <c r="D21" s="152" t="s">
        <v>174</v>
      </c>
      <c r="E21" s="179"/>
      <c r="I21" s="71" t="s">
        <v>179</v>
      </c>
      <c r="J21" s="155"/>
      <c r="K21" s="156"/>
      <c r="M21" s="71" t="s">
        <v>179</v>
      </c>
      <c r="N21" s="157"/>
      <c r="O21" s="158"/>
    </row>
    <row r="22" spans="1:15" x14ac:dyDescent="0.25">
      <c r="A22" s="69" t="s">
        <v>23</v>
      </c>
      <c r="B22" s="97" t="s">
        <v>22</v>
      </c>
      <c r="C22" s="93"/>
      <c r="D22" s="92"/>
      <c r="E22" s="92"/>
      <c r="I22" s="71"/>
      <c r="J22" s="159"/>
      <c r="K22" s="159"/>
      <c r="M22" s="71"/>
      <c r="N22" s="160"/>
      <c r="O22" s="159"/>
    </row>
    <row r="23" spans="1:15" x14ac:dyDescent="0.25">
      <c r="A23" s="69" t="s">
        <v>24</v>
      </c>
      <c r="B23" s="97" t="s">
        <v>22</v>
      </c>
      <c r="C23" s="93"/>
      <c r="D23" s="152" t="s">
        <v>175</v>
      </c>
      <c r="E23" s="151"/>
      <c r="I23" s="71" t="s">
        <v>180</v>
      </c>
      <c r="J23" s="155"/>
      <c r="K23" s="156"/>
      <c r="M23" s="71" t="s">
        <v>180</v>
      </c>
      <c r="N23" s="157"/>
      <c r="O23" s="158"/>
    </row>
    <row r="24" spans="1:15" x14ac:dyDescent="0.25">
      <c r="A24" s="69" t="s">
        <v>25</v>
      </c>
      <c r="B24" s="97" t="s">
        <v>22</v>
      </c>
      <c r="I24" s="71"/>
      <c r="J24" s="159"/>
      <c r="K24" s="159"/>
      <c r="M24" s="71"/>
      <c r="N24" s="160"/>
      <c r="O24" s="159"/>
    </row>
    <row r="25" spans="1:15" x14ac:dyDescent="0.25">
      <c r="A25" s="69" t="s">
        <v>26</v>
      </c>
      <c r="B25" s="97" t="s">
        <v>22</v>
      </c>
      <c r="C25" s="94"/>
      <c r="D25" s="71" t="s">
        <v>176</v>
      </c>
      <c r="E25" s="75"/>
      <c r="F25" s="75"/>
      <c r="I25" s="71" t="s">
        <v>181</v>
      </c>
      <c r="J25" s="161"/>
      <c r="K25" s="158"/>
      <c r="M25" s="71" t="s">
        <v>181</v>
      </c>
      <c r="N25" s="162"/>
      <c r="O25" s="158"/>
    </row>
    <row r="26" spans="1:15" x14ac:dyDescent="0.25">
      <c r="A26" s="69" t="s">
        <v>27</v>
      </c>
      <c r="B26" s="97" t="s">
        <v>22</v>
      </c>
      <c r="C26" s="95"/>
      <c r="I26" s="71"/>
      <c r="J26" s="159"/>
      <c r="K26" s="159"/>
    </row>
    <row r="27" spans="1:15" x14ac:dyDescent="0.25">
      <c r="A27" s="69" t="s">
        <v>28</v>
      </c>
      <c r="B27" s="97" t="s">
        <v>22</v>
      </c>
      <c r="C27" s="94"/>
      <c r="I27" s="71" t="s">
        <v>182</v>
      </c>
      <c r="J27" s="163"/>
      <c r="K27" s="158"/>
    </row>
    <row r="28" spans="1:15" x14ac:dyDescent="0.25">
      <c r="A28" s="69" t="s">
        <v>29</v>
      </c>
      <c r="B28" s="97" t="s">
        <v>30</v>
      </c>
      <c r="I28" s="71"/>
      <c r="J28" s="159"/>
      <c r="K28" s="159"/>
    </row>
    <row r="29" spans="1:15" x14ac:dyDescent="0.25">
      <c r="A29" s="69" t="s">
        <v>29</v>
      </c>
      <c r="B29" s="97" t="s">
        <v>30</v>
      </c>
      <c r="I29" s="71" t="s">
        <v>183</v>
      </c>
      <c r="J29" s="163"/>
      <c r="K29" s="158"/>
    </row>
    <row r="30" spans="1:15" x14ac:dyDescent="0.25">
      <c r="A30" s="69" t="s">
        <v>29</v>
      </c>
      <c r="B30" s="97" t="s">
        <v>30</v>
      </c>
      <c r="I30" s="71"/>
      <c r="J30" s="159"/>
      <c r="K30" s="159"/>
    </row>
    <row r="31" spans="1:15" x14ac:dyDescent="0.25">
      <c r="A31" s="69" t="s">
        <v>29</v>
      </c>
      <c r="B31" s="97" t="s">
        <v>30</v>
      </c>
      <c r="I31" s="71" t="s">
        <v>184</v>
      </c>
      <c r="J31" s="164"/>
      <c r="K31" s="159"/>
    </row>
    <row r="32" spans="1:15" x14ac:dyDescent="0.25">
      <c r="I32" s="71"/>
      <c r="J32" s="159"/>
      <c r="K32" s="159"/>
    </row>
    <row r="33" spans="9:11" x14ac:dyDescent="0.25">
      <c r="I33" s="71" t="s">
        <v>185</v>
      </c>
      <c r="J33" s="165"/>
      <c r="K33" s="159"/>
    </row>
  </sheetData>
  <mergeCells count="1">
    <mergeCell ref="A19:A20"/>
  </mergeCells>
  <pageMargins left="0.7" right="0.7" top="0.75" bottom="0.75" header="0.3" footer="0.3"/>
  <pageSetup paperSize="5" scale="56" orientation="landscape"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F871709F-BB00-4120-8687-50D181A61FA6}">
          <x14:formula1>
            <xm:f>Sheet1!$A$1:$A$23</xm:f>
          </x14:formula1>
          <xm:sqref>B5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29B9CD-00AC-4D51-9AEA-1066A83B3D40}">
  <dimension ref="A1:E24"/>
  <sheetViews>
    <sheetView topLeftCell="A11" zoomScaleNormal="100" workbookViewId="0">
      <selection activeCell="B15" sqref="B15"/>
    </sheetView>
  </sheetViews>
  <sheetFormatPr defaultColWidth="9.21875" defaultRowHeight="20.25" customHeight="1" x14ac:dyDescent="0.3"/>
  <cols>
    <col min="1" max="2" width="41.77734375" style="1" customWidth="1"/>
    <col min="3" max="3" width="22.21875" style="2" customWidth="1"/>
    <col min="4" max="5" width="22.21875" style="1" customWidth="1"/>
    <col min="6" max="16384" width="9.21875" style="1"/>
  </cols>
  <sheetData>
    <row r="1" spans="1:5" ht="21" customHeight="1" x14ac:dyDescent="0.3">
      <c r="A1" s="225" t="s">
        <v>121</v>
      </c>
      <c r="B1" s="226"/>
      <c r="C1" s="227"/>
    </row>
    <row r="2" spans="1:5" ht="21" customHeight="1" x14ac:dyDescent="0.3">
      <c r="A2" s="132" t="s">
        <v>111</v>
      </c>
      <c r="B2" s="132" t="s">
        <v>108</v>
      </c>
      <c r="C2" s="141" t="s">
        <v>99</v>
      </c>
    </row>
    <row r="3" spans="1:5" ht="21" customHeight="1" x14ac:dyDescent="0.3">
      <c r="A3" s="134"/>
      <c r="B3" s="134"/>
      <c r="C3" s="26"/>
    </row>
    <row r="4" spans="1:5" ht="21" customHeight="1" x14ac:dyDescent="0.3">
      <c r="A4" s="103"/>
      <c r="B4" s="103"/>
      <c r="C4" s="26"/>
    </row>
    <row r="5" spans="1:5" ht="21" customHeight="1" x14ac:dyDescent="0.3">
      <c r="A5" s="103"/>
      <c r="B5" s="103"/>
      <c r="C5" s="26"/>
    </row>
    <row r="6" spans="1:5" ht="21" customHeight="1" x14ac:dyDescent="0.3">
      <c r="A6" s="103"/>
      <c r="B6" s="103"/>
      <c r="C6" s="26"/>
    </row>
    <row r="7" spans="1:5" ht="21" customHeight="1" x14ac:dyDescent="0.3">
      <c r="A7" s="103"/>
      <c r="B7" s="103"/>
      <c r="C7" s="26"/>
    </row>
    <row r="8" spans="1:5" ht="21" customHeight="1" x14ac:dyDescent="0.3">
      <c r="A8" s="103"/>
      <c r="B8" s="103"/>
      <c r="C8" s="26"/>
    </row>
    <row r="9" spans="1:5" ht="21" customHeight="1" x14ac:dyDescent="0.3">
      <c r="A9" s="103"/>
      <c r="B9" s="103"/>
      <c r="C9" s="26"/>
    </row>
    <row r="10" spans="1:5" ht="21" customHeight="1" x14ac:dyDescent="0.3">
      <c r="A10" s="103"/>
      <c r="B10" s="103"/>
      <c r="C10" s="26"/>
    </row>
    <row r="11" spans="1:5" ht="32.25" customHeight="1" x14ac:dyDescent="0.3">
      <c r="A11" s="33"/>
      <c r="B11" s="130" t="s">
        <v>122</v>
      </c>
      <c r="C11" s="113">
        <f>SUM(C3:C10)</f>
        <v>0</v>
      </c>
      <c r="D11" s="108">
        <f>'Annual ESSHI Budget'!D12</f>
        <v>0</v>
      </c>
      <c r="E11" s="100" t="s">
        <v>101</v>
      </c>
    </row>
    <row r="12" spans="1:5" s="8" customFormat="1" ht="21" customHeight="1" x14ac:dyDescent="0.25">
      <c r="A12" s="187"/>
      <c r="B12" s="187"/>
      <c r="C12" s="187"/>
    </row>
    <row r="13" spans="1:5" ht="21" customHeight="1" x14ac:dyDescent="0.3">
      <c r="A13" s="28"/>
      <c r="B13" s="28"/>
      <c r="C13" s="29"/>
    </row>
    <row r="14" spans="1:5" ht="20.25" customHeight="1" x14ac:dyDescent="0.3">
      <c r="A14" s="225" t="s">
        <v>123</v>
      </c>
      <c r="B14" s="226"/>
      <c r="C14" s="227"/>
    </row>
    <row r="15" spans="1:5" ht="20.25" customHeight="1" x14ac:dyDescent="0.3">
      <c r="A15" s="132" t="s">
        <v>111</v>
      </c>
      <c r="B15" s="132" t="s">
        <v>108</v>
      </c>
      <c r="C15" s="142" t="s">
        <v>99</v>
      </c>
    </row>
    <row r="16" spans="1:5" ht="20.25" customHeight="1" x14ac:dyDescent="0.3">
      <c r="A16" s="143"/>
      <c r="B16" s="143"/>
      <c r="C16" s="4"/>
    </row>
    <row r="17" spans="1:5" ht="20.25" customHeight="1" x14ac:dyDescent="0.3">
      <c r="A17" s="7"/>
      <c r="B17" s="7"/>
      <c r="C17" s="4"/>
    </row>
    <row r="18" spans="1:5" ht="20.25" customHeight="1" x14ac:dyDescent="0.3">
      <c r="A18" s="7"/>
      <c r="B18" s="7"/>
      <c r="C18" s="4"/>
    </row>
    <row r="19" spans="1:5" ht="20.25" customHeight="1" x14ac:dyDescent="0.3">
      <c r="A19" s="7"/>
      <c r="B19" s="7"/>
      <c r="C19" s="4"/>
    </row>
    <row r="20" spans="1:5" ht="20.25" customHeight="1" x14ac:dyDescent="0.3">
      <c r="A20" s="103"/>
      <c r="B20" s="167"/>
      <c r="C20" s="4"/>
    </row>
    <row r="21" spans="1:5" ht="20.25" customHeight="1" x14ac:dyDescent="0.3">
      <c r="A21" s="103"/>
      <c r="B21" s="167"/>
      <c r="C21" s="4"/>
    </row>
    <row r="22" spans="1:5" ht="20.25" customHeight="1" x14ac:dyDescent="0.3">
      <c r="A22" s="103"/>
      <c r="B22" s="167"/>
      <c r="C22" s="4"/>
    </row>
    <row r="23" spans="1:5" ht="20.25" customHeight="1" x14ac:dyDescent="0.3">
      <c r="A23" s="103"/>
      <c r="B23" s="167"/>
      <c r="C23" s="4"/>
      <c r="E23" s="5"/>
    </row>
    <row r="24" spans="1:5" ht="31.5" customHeight="1" x14ac:dyDescent="0.3">
      <c r="A24" s="23"/>
      <c r="B24" s="23" t="s">
        <v>124</v>
      </c>
      <c r="C24" s="113">
        <f>SUM(C16:C23)</f>
        <v>0</v>
      </c>
      <c r="D24" s="108">
        <f>'Annual ESSHI Budget'!D13</f>
        <v>0</v>
      </c>
      <c r="E24" s="100" t="s">
        <v>101</v>
      </c>
    </row>
  </sheetData>
  <mergeCells count="2">
    <mergeCell ref="A1:C1"/>
    <mergeCell ref="A14:C14"/>
  </mergeCells>
  <phoneticPr fontId="0" type="noConversion"/>
  <printOptions horizontalCentered="1"/>
  <pageMargins left="0.25" right="0.25" top="0.25" bottom="0.25" header="0.17" footer="0.2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44580B-1F00-45CE-8F03-1AD274BF6152}">
  <dimension ref="A1:L33"/>
  <sheetViews>
    <sheetView workbookViewId="0">
      <selection activeCell="D13" sqref="D13"/>
    </sheetView>
  </sheetViews>
  <sheetFormatPr defaultRowHeight="13.2" x14ac:dyDescent="0.25"/>
  <cols>
    <col min="2" max="2" width="57" customWidth="1"/>
    <col min="3" max="3" width="13.21875" customWidth="1"/>
    <col min="4" max="4" width="12.5546875" customWidth="1"/>
    <col min="5" max="5" width="14.21875" customWidth="1"/>
    <col min="6" max="6" width="13.77734375" customWidth="1"/>
    <col min="7" max="7" width="14.5546875" customWidth="1"/>
    <col min="8" max="8" width="13" customWidth="1"/>
    <col min="9" max="9" width="13.77734375" customWidth="1"/>
    <col min="10" max="10" width="14.77734375" customWidth="1"/>
    <col min="11" max="11" width="13.77734375" customWidth="1"/>
    <col min="12" max="12" width="12.44140625" customWidth="1"/>
  </cols>
  <sheetData>
    <row r="1" spans="1:12" ht="17.399999999999999" x14ac:dyDescent="0.25">
      <c r="A1" s="228" t="s">
        <v>125</v>
      </c>
      <c r="B1" s="229"/>
      <c r="C1" s="229"/>
      <c r="D1" s="229"/>
      <c r="E1" s="229"/>
      <c r="F1" s="229"/>
      <c r="G1" s="229"/>
      <c r="H1" s="229"/>
      <c r="I1" s="229"/>
      <c r="J1" s="230"/>
      <c r="K1" s="230"/>
      <c r="L1" s="230"/>
    </row>
    <row r="2" spans="1:12" ht="15.6" x14ac:dyDescent="0.3">
      <c r="A2" s="35" t="s">
        <v>126</v>
      </c>
      <c r="B2" s="38" t="s">
        <v>127</v>
      </c>
      <c r="C2" s="38"/>
      <c r="D2" s="38"/>
      <c r="E2" s="38"/>
      <c r="F2" s="38"/>
      <c r="G2" s="38"/>
      <c r="H2" s="38"/>
      <c r="I2" s="38"/>
      <c r="J2" s="38"/>
      <c r="K2" s="38"/>
      <c r="L2" s="38"/>
    </row>
    <row r="3" spans="1:12" ht="15.6" thickBot="1" x14ac:dyDescent="0.3">
      <c r="B3" s="39" t="s">
        <v>128</v>
      </c>
      <c r="C3" t="s">
        <v>129</v>
      </c>
      <c r="D3" t="s">
        <v>130</v>
      </c>
      <c r="E3" t="s">
        <v>131</v>
      </c>
      <c r="F3" t="s">
        <v>132</v>
      </c>
      <c r="G3" t="s">
        <v>133</v>
      </c>
      <c r="H3" s="66" t="s">
        <v>99</v>
      </c>
    </row>
    <row r="4" spans="1:12" ht="15.6" x14ac:dyDescent="0.3">
      <c r="A4" s="77"/>
      <c r="B4" s="39" t="s">
        <v>134</v>
      </c>
      <c r="C4" s="44"/>
      <c r="D4" s="44"/>
      <c r="E4" s="44"/>
      <c r="F4" s="44"/>
      <c r="G4" s="44"/>
      <c r="H4" s="61">
        <f>SUM(C4:G4)</f>
        <v>0</v>
      </c>
    </row>
    <row r="5" spans="1:12" ht="15.6" x14ac:dyDescent="0.3">
      <c r="A5" s="77"/>
      <c r="B5" s="39" t="s">
        <v>135</v>
      </c>
      <c r="C5" s="45"/>
      <c r="D5" s="45"/>
      <c r="E5" s="45"/>
      <c r="F5" s="45"/>
      <c r="G5" s="45"/>
      <c r="H5" s="58">
        <f>((C4*C5)+(D4*D5)+(E4*E5)+(F4*F5)+(G4*G5))*12</f>
        <v>0</v>
      </c>
      <c r="I5" s="66" t="s">
        <v>136</v>
      </c>
    </row>
    <row r="6" spans="1:12" ht="15.6" x14ac:dyDescent="0.3">
      <c r="A6" s="77"/>
      <c r="B6" s="39" t="s">
        <v>137</v>
      </c>
      <c r="C6" s="45"/>
      <c r="D6" s="45"/>
      <c r="E6" s="45"/>
      <c r="F6" s="45"/>
      <c r="G6" s="45"/>
      <c r="H6" s="58"/>
      <c r="I6" s="66"/>
    </row>
    <row r="7" spans="1:12" ht="15.6" x14ac:dyDescent="0.3">
      <c r="A7" s="77"/>
      <c r="B7" s="39" t="s">
        <v>138</v>
      </c>
      <c r="C7" s="45"/>
      <c r="D7" s="45"/>
      <c r="E7" s="45"/>
      <c r="F7" s="45"/>
      <c r="G7" s="45"/>
      <c r="H7" s="58"/>
      <c r="I7" s="66"/>
    </row>
    <row r="8" spans="1:12" ht="15.6" x14ac:dyDescent="0.3">
      <c r="A8" s="77"/>
      <c r="B8" s="39" t="s">
        <v>139</v>
      </c>
      <c r="C8" s="46">
        <f>C5-C6-C7</f>
        <v>0</v>
      </c>
      <c r="D8" s="58">
        <f>D5-D6-D7</f>
        <v>0</v>
      </c>
      <c r="E8" s="58">
        <f>E5-E6-E7</f>
        <v>0</v>
      </c>
      <c r="F8" s="58">
        <f>F5-F6-F7</f>
        <v>0</v>
      </c>
      <c r="G8" s="58">
        <f>G5-G6-G7</f>
        <v>0</v>
      </c>
      <c r="H8" s="58">
        <f>((C4*C8)+(D4*D8)+(E4*E8)+(F4*F8)+(G4*G8))*12</f>
        <v>0</v>
      </c>
      <c r="I8" s="66" t="s">
        <v>136</v>
      </c>
    </row>
    <row r="9" spans="1:12" ht="15.6" x14ac:dyDescent="0.3">
      <c r="A9" s="77"/>
      <c r="B9" s="39" t="s">
        <v>140</v>
      </c>
      <c r="C9" s="47"/>
      <c r="D9" s="59"/>
      <c r="E9" s="59"/>
      <c r="F9" s="59"/>
      <c r="G9" s="59"/>
      <c r="H9" s="59"/>
    </row>
    <row r="10" spans="1:12" ht="15.6" x14ac:dyDescent="0.3">
      <c r="A10" s="77"/>
      <c r="B10" s="39" t="s">
        <v>141</v>
      </c>
      <c r="C10" s="45"/>
      <c r="D10" s="59"/>
      <c r="E10" s="59"/>
      <c r="F10" s="59"/>
      <c r="G10" s="59"/>
      <c r="H10" s="59"/>
    </row>
    <row r="11" spans="1:12" ht="15.6" x14ac:dyDescent="0.3">
      <c r="A11" s="77"/>
      <c r="B11" s="39" t="s">
        <v>142</v>
      </c>
      <c r="C11" s="48">
        <f>C10*H4</f>
        <v>0</v>
      </c>
    </row>
    <row r="12" spans="1:12" ht="15" x14ac:dyDescent="0.25">
      <c r="B12" s="39" t="s">
        <v>143</v>
      </c>
      <c r="C12" s="49" t="e">
        <f>H8/H4</f>
        <v>#DIV/0!</v>
      </c>
    </row>
    <row r="13" spans="1:12" ht="15" x14ac:dyDescent="0.25">
      <c r="B13" s="39" t="s">
        <v>144</v>
      </c>
      <c r="C13" s="50" t="e">
        <f>H8/C11</f>
        <v>#DIV/0!</v>
      </c>
    </row>
    <row r="15" spans="1:12" ht="17.399999999999999" x14ac:dyDescent="0.25">
      <c r="A15" s="228" t="s">
        <v>145</v>
      </c>
      <c r="B15" s="229"/>
      <c r="C15" s="229"/>
      <c r="D15" s="229"/>
      <c r="E15" s="229"/>
      <c r="F15" s="229"/>
      <c r="G15" s="229"/>
      <c r="H15" s="229"/>
      <c r="I15" s="229"/>
      <c r="J15" s="230"/>
      <c r="K15" s="230"/>
      <c r="L15" s="230"/>
    </row>
    <row r="16" spans="1:12" ht="15.6" x14ac:dyDescent="0.3">
      <c r="A16" s="35" t="s">
        <v>146</v>
      </c>
      <c r="B16" s="38" t="s">
        <v>147</v>
      </c>
      <c r="C16" s="51" t="s">
        <v>148</v>
      </c>
      <c r="D16" s="60" t="s">
        <v>149</v>
      </c>
      <c r="E16" s="60" t="s">
        <v>150</v>
      </c>
      <c r="F16" s="60" t="s">
        <v>151</v>
      </c>
      <c r="G16" s="60" t="s">
        <v>152</v>
      </c>
      <c r="H16" s="60" t="s">
        <v>153</v>
      </c>
      <c r="I16" s="60" t="s">
        <v>154</v>
      </c>
      <c r="J16" s="60" t="s">
        <v>155</v>
      </c>
      <c r="K16" s="60" t="s">
        <v>156</v>
      </c>
      <c r="L16" s="60" t="s">
        <v>157</v>
      </c>
    </row>
    <row r="17" spans="1:12" ht="17.399999999999999" x14ac:dyDescent="0.3">
      <c r="A17" s="36"/>
      <c r="B17" s="40" t="s">
        <v>141</v>
      </c>
      <c r="C17" s="52">
        <f>C10</f>
        <v>0</v>
      </c>
      <c r="D17" s="58">
        <f>C17*1.02</f>
        <v>0</v>
      </c>
      <c r="E17" s="52">
        <f>D17*1.02</f>
        <v>0</v>
      </c>
      <c r="F17" s="52">
        <f t="shared" ref="F17:L17" si="0">E17*1.02</f>
        <v>0</v>
      </c>
      <c r="G17" s="52">
        <f t="shared" si="0"/>
        <v>0</v>
      </c>
      <c r="H17" s="52">
        <f t="shared" si="0"/>
        <v>0</v>
      </c>
      <c r="I17" s="52">
        <f t="shared" si="0"/>
        <v>0</v>
      </c>
      <c r="J17" s="52">
        <f t="shared" si="0"/>
        <v>0</v>
      </c>
      <c r="K17" s="52">
        <f t="shared" si="0"/>
        <v>0</v>
      </c>
      <c r="L17" s="52">
        <f t="shared" si="0"/>
        <v>0</v>
      </c>
    </row>
    <row r="18" spans="1:12" ht="17.399999999999999" x14ac:dyDescent="0.3">
      <c r="A18" s="36"/>
      <c r="B18" s="40" t="s">
        <v>158</v>
      </c>
      <c r="C18" s="53">
        <f>H4</f>
        <v>0</v>
      </c>
      <c r="D18" s="61">
        <f>$C$18</f>
        <v>0</v>
      </c>
      <c r="E18" s="64">
        <f t="shared" ref="E18:L18" si="1">$C$18</f>
        <v>0</v>
      </c>
      <c r="F18" s="64">
        <f t="shared" si="1"/>
        <v>0</v>
      </c>
      <c r="G18" s="64">
        <f t="shared" si="1"/>
        <v>0</v>
      </c>
      <c r="H18" s="64">
        <f t="shared" si="1"/>
        <v>0</v>
      </c>
      <c r="I18" s="64">
        <f t="shared" si="1"/>
        <v>0</v>
      </c>
      <c r="J18" s="64">
        <f t="shared" si="1"/>
        <v>0</v>
      </c>
      <c r="K18" s="64">
        <f t="shared" si="1"/>
        <v>0</v>
      </c>
      <c r="L18" s="64">
        <f t="shared" si="1"/>
        <v>0</v>
      </c>
    </row>
    <row r="19" spans="1:12" ht="17.399999999999999" x14ac:dyDescent="0.3">
      <c r="A19" s="36"/>
      <c r="B19" s="40" t="s">
        <v>159</v>
      </c>
      <c r="C19" s="52">
        <f>C17*C18</f>
        <v>0</v>
      </c>
      <c r="D19" s="52">
        <f>C19*1.02</f>
        <v>0</v>
      </c>
      <c r="E19" s="52">
        <f>D19*1.02</f>
        <v>0</v>
      </c>
      <c r="F19" s="52">
        <f t="shared" ref="F19:L19" si="2">E19*1.02</f>
        <v>0</v>
      </c>
      <c r="G19" s="52">
        <f t="shared" si="2"/>
        <v>0</v>
      </c>
      <c r="H19" s="52">
        <f t="shared" si="2"/>
        <v>0</v>
      </c>
      <c r="I19" s="52">
        <f t="shared" si="2"/>
        <v>0</v>
      </c>
      <c r="J19" s="52">
        <f t="shared" si="2"/>
        <v>0</v>
      </c>
      <c r="K19" s="52">
        <f t="shared" si="2"/>
        <v>0</v>
      </c>
      <c r="L19" s="52">
        <f t="shared" si="2"/>
        <v>0</v>
      </c>
    </row>
    <row r="20" spans="1:12" ht="17.399999999999999" x14ac:dyDescent="0.3">
      <c r="A20" s="36"/>
      <c r="B20" s="40" t="s">
        <v>160</v>
      </c>
      <c r="C20" s="52" t="e">
        <f>C12</f>
        <v>#DIV/0!</v>
      </c>
      <c r="D20" s="58" t="e">
        <f>C20*1.02</f>
        <v>#DIV/0!</v>
      </c>
      <c r="E20" s="52" t="e">
        <f t="shared" ref="E20:L21" si="3">D20*1.02</f>
        <v>#DIV/0!</v>
      </c>
      <c r="F20" s="52" t="e">
        <f t="shared" si="3"/>
        <v>#DIV/0!</v>
      </c>
      <c r="G20" s="52" t="e">
        <f t="shared" si="3"/>
        <v>#DIV/0!</v>
      </c>
      <c r="H20" s="52" t="e">
        <f t="shared" si="3"/>
        <v>#DIV/0!</v>
      </c>
      <c r="I20" s="52" t="e">
        <f t="shared" si="3"/>
        <v>#DIV/0!</v>
      </c>
      <c r="J20" s="52" t="e">
        <f t="shared" si="3"/>
        <v>#DIV/0!</v>
      </c>
      <c r="K20" s="52" t="e">
        <f t="shared" si="3"/>
        <v>#DIV/0!</v>
      </c>
      <c r="L20" s="52" t="e">
        <f t="shared" si="3"/>
        <v>#DIV/0!</v>
      </c>
    </row>
    <row r="21" spans="1:12" ht="17.399999999999999" x14ac:dyDescent="0.3">
      <c r="A21" s="36"/>
      <c r="B21" s="40" t="s">
        <v>161</v>
      </c>
      <c r="C21" s="52" t="e">
        <f>C20*C18</f>
        <v>#DIV/0!</v>
      </c>
      <c r="D21" s="52" t="e">
        <f>C21*1.02</f>
        <v>#DIV/0!</v>
      </c>
      <c r="E21" s="52" t="e">
        <f t="shared" si="3"/>
        <v>#DIV/0!</v>
      </c>
      <c r="F21" s="52" t="e">
        <f t="shared" si="3"/>
        <v>#DIV/0!</v>
      </c>
      <c r="G21" s="52" t="e">
        <f t="shared" si="3"/>
        <v>#DIV/0!</v>
      </c>
      <c r="H21" s="52" t="e">
        <f t="shared" si="3"/>
        <v>#DIV/0!</v>
      </c>
      <c r="I21" s="52" t="e">
        <f t="shared" si="3"/>
        <v>#DIV/0!</v>
      </c>
      <c r="J21" s="52" t="e">
        <f t="shared" si="3"/>
        <v>#DIV/0!</v>
      </c>
      <c r="K21" s="52" t="e">
        <f t="shared" si="3"/>
        <v>#DIV/0!</v>
      </c>
      <c r="L21" s="52" t="e">
        <f t="shared" si="3"/>
        <v>#DIV/0!</v>
      </c>
    </row>
    <row r="22" spans="1:12" ht="48" customHeight="1" x14ac:dyDescent="0.3">
      <c r="A22" s="36"/>
      <c r="B22" s="41" t="s">
        <v>162</v>
      </c>
      <c r="C22" s="54" t="e">
        <f>C19-C21</f>
        <v>#DIV/0!</v>
      </c>
      <c r="D22" s="54" t="e">
        <f>D19-D21</f>
        <v>#DIV/0!</v>
      </c>
      <c r="E22" s="54" t="e">
        <f t="shared" ref="E22:L22" si="4">E19-E21</f>
        <v>#DIV/0!</v>
      </c>
      <c r="F22" s="54" t="e">
        <f t="shared" si="4"/>
        <v>#DIV/0!</v>
      </c>
      <c r="G22" s="54" t="e">
        <f t="shared" si="4"/>
        <v>#DIV/0!</v>
      </c>
      <c r="H22" s="54" t="e">
        <f t="shared" si="4"/>
        <v>#DIV/0!</v>
      </c>
      <c r="I22" s="54" t="e">
        <f t="shared" si="4"/>
        <v>#DIV/0!</v>
      </c>
      <c r="J22" s="54" t="e">
        <f t="shared" si="4"/>
        <v>#DIV/0!</v>
      </c>
      <c r="K22" s="54" t="e">
        <f t="shared" si="4"/>
        <v>#DIV/0!</v>
      </c>
      <c r="L22" s="54" t="e">
        <f t="shared" si="4"/>
        <v>#DIV/0!</v>
      </c>
    </row>
    <row r="23" spans="1:12" ht="17.399999999999999" x14ac:dyDescent="0.3">
      <c r="A23" s="36"/>
      <c r="B23" s="42" t="s">
        <v>163</v>
      </c>
      <c r="C23" s="55" t="e">
        <f>C21/C19</f>
        <v>#DIV/0!</v>
      </c>
      <c r="D23" s="55" t="e">
        <f t="shared" ref="D23:L23" si="5">D21/D19</f>
        <v>#DIV/0!</v>
      </c>
      <c r="E23" s="55" t="e">
        <f t="shared" si="5"/>
        <v>#DIV/0!</v>
      </c>
      <c r="F23" s="55" t="e">
        <f t="shared" si="5"/>
        <v>#DIV/0!</v>
      </c>
      <c r="G23" s="55" t="e">
        <f t="shared" si="5"/>
        <v>#DIV/0!</v>
      </c>
      <c r="H23" s="55" t="e">
        <f t="shared" si="5"/>
        <v>#DIV/0!</v>
      </c>
      <c r="I23" s="55" t="e">
        <f t="shared" si="5"/>
        <v>#DIV/0!</v>
      </c>
      <c r="J23" s="55" t="e">
        <f t="shared" si="5"/>
        <v>#DIV/0!</v>
      </c>
      <c r="K23" s="55" t="e">
        <f t="shared" si="5"/>
        <v>#DIV/0!</v>
      </c>
      <c r="L23" s="55" t="e">
        <f t="shared" si="5"/>
        <v>#DIV/0!</v>
      </c>
    </row>
    <row r="24" spans="1:12" ht="16.2" thickBot="1" x14ac:dyDescent="0.35">
      <c r="A24" s="35" t="s">
        <v>164</v>
      </c>
      <c r="B24" s="38" t="s">
        <v>165</v>
      </c>
      <c r="C24" s="56"/>
      <c r="D24" s="62"/>
      <c r="E24" s="62"/>
      <c r="F24" s="62"/>
      <c r="G24" s="62"/>
      <c r="H24" s="62"/>
      <c r="I24" s="67"/>
      <c r="J24" s="67"/>
      <c r="K24" s="67"/>
      <c r="L24" s="67"/>
    </row>
    <row r="25" spans="1:12" ht="15.6" x14ac:dyDescent="0.25">
      <c r="A25" s="78" t="s">
        <v>166</v>
      </c>
      <c r="B25" s="40" t="s">
        <v>167</v>
      </c>
      <c r="C25" s="57">
        <v>0.03</v>
      </c>
      <c r="D25" s="63"/>
      <c r="E25" s="65"/>
      <c r="F25" s="65"/>
      <c r="G25" s="65"/>
      <c r="H25" s="65"/>
      <c r="I25" s="65"/>
      <c r="J25" s="65"/>
      <c r="K25" s="65"/>
      <c r="L25" s="65"/>
    </row>
    <row r="26" spans="1:12" ht="15.6" thickTop="1" x14ac:dyDescent="0.25">
      <c r="A26" s="37"/>
      <c r="B26" s="43" t="s">
        <v>160</v>
      </c>
      <c r="C26" s="54" t="e">
        <f>C20</f>
        <v>#DIV/0!</v>
      </c>
      <c r="D26" s="52" t="e">
        <f>C26+(C26*$C$25)</f>
        <v>#DIV/0!</v>
      </c>
      <c r="E26" s="52" t="e">
        <f t="shared" ref="E26:L26" si="6">D26+(D26*$C$25)</f>
        <v>#DIV/0!</v>
      </c>
      <c r="F26" s="52" t="e">
        <f t="shared" si="6"/>
        <v>#DIV/0!</v>
      </c>
      <c r="G26" s="52" t="e">
        <f t="shared" si="6"/>
        <v>#DIV/0!</v>
      </c>
      <c r="H26" s="52" t="e">
        <f t="shared" si="6"/>
        <v>#DIV/0!</v>
      </c>
      <c r="I26" s="52" t="e">
        <f t="shared" si="6"/>
        <v>#DIV/0!</v>
      </c>
      <c r="J26" s="52" t="e">
        <f t="shared" si="6"/>
        <v>#DIV/0!</v>
      </c>
      <c r="K26" s="52" t="e">
        <f t="shared" si="6"/>
        <v>#DIV/0!</v>
      </c>
      <c r="L26" s="52" t="e">
        <f t="shared" si="6"/>
        <v>#DIV/0!</v>
      </c>
    </row>
    <row r="27" spans="1:12" ht="15" x14ac:dyDescent="0.25">
      <c r="A27" s="37"/>
      <c r="B27" s="43" t="s">
        <v>168</v>
      </c>
      <c r="C27" s="52" t="e">
        <f>C21</f>
        <v>#DIV/0!</v>
      </c>
      <c r="D27" s="52" t="e">
        <f>D26*$C$18</f>
        <v>#DIV/0!</v>
      </c>
      <c r="E27" s="52" t="e">
        <f t="shared" ref="E27:L27" si="7">E26*$C$18</f>
        <v>#DIV/0!</v>
      </c>
      <c r="F27" s="52" t="e">
        <f t="shared" si="7"/>
        <v>#DIV/0!</v>
      </c>
      <c r="G27" s="52" t="e">
        <f t="shared" si="7"/>
        <v>#DIV/0!</v>
      </c>
      <c r="H27" s="52" t="e">
        <f t="shared" si="7"/>
        <v>#DIV/0!</v>
      </c>
      <c r="I27" s="52" t="e">
        <f t="shared" si="7"/>
        <v>#DIV/0!</v>
      </c>
      <c r="J27" s="52" t="e">
        <f t="shared" si="7"/>
        <v>#DIV/0!</v>
      </c>
      <c r="K27" s="52" t="e">
        <f t="shared" si="7"/>
        <v>#DIV/0!</v>
      </c>
      <c r="L27" s="52" t="e">
        <f t="shared" si="7"/>
        <v>#DIV/0!</v>
      </c>
    </row>
    <row r="28" spans="1:12" ht="39" customHeight="1" x14ac:dyDescent="0.3">
      <c r="A28" s="37"/>
      <c r="B28" s="41" t="s">
        <v>162</v>
      </c>
      <c r="C28" s="52" t="e">
        <f t="shared" ref="C28:L28" si="8">C19-C27</f>
        <v>#DIV/0!</v>
      </c>
      <c r="D28" s="52" t="e">
        <f t="shared" si="8"/>
        <v>#DIV/0!</v>
      </c>
      <c r="E28" s="52" t="e">
        <f t="shared" si="8"/>
        <v>#DIV/0!</v>
      </c>
      <c r="F28" s="52" t="e">
        <f t="shared" si="8"/>
        <v>#DIV/0!</v>
      </c>
      <c r="G28" s="52" t="e">
        <f t="shared" si="8"/>
        <v>#DIV/0!</v>
      </c>
      <c r="H28" s="52" t="e">
        <f t="shared" si="8"/>
        <v>#DIV/0!</v>
      </c>
      <c r="I28" s="52" t="e">
        <f t="shared" si="8"/>
        <v>#DIV/0!</v>
      </c>
      <c r="J28" s="52" t="e">
        <f t="shared" si="8"/>
        <v>#DIV/0!</v>
      </c>
      <c r="K28" s="52" t="e">
        <f t="shared" si="8"/>
        <v>#DIV/0!</v>
      </c>
      <c r="L28" s="52" t="e">
        <f t="shared" si="8"/>
        <v>#DIV/0!</v>
      </c>
    </row>
    <row r="29" spans="1:12" ht="15" x14ac:dyDescent="0.25">
      <c r="A29" s="37"/>
      <c r="B29" s="43" t="s">
        <v>163</v>
      </c>
      <c r="C29" s="55" t="e">
        <f t="shared" ref="C29:L29" si="9">C27/C19</f>
        <v>#DIV/0!</v>
      </c>
      <c r="D29" s="55" t="e">
        <f t="shared" si="9"/>
        <v>#DIV/0!</v>
      </c>
      <c r="E29" s="55" t="e">
        <f t="shared" si="9"/>
        <v>#DIV/0!</v>
      </c>
      <c r="F29" s="55" t="e">
        <f t="shared" si="9"/>
        <v>#DIV/0!</v>
      </c>
      <c r="G29" s="55" t="e">
        <f t="shared" si="9"/>
        <v>#DIV/0!</v>
      </c>
      <c r="H29" s="55" t="e">
        <f t="shared" si="9"/>
        <v>#DIV/0!</v>
      </c>
      <c r="I29" s="55" t="e">
        <f t="shared" si="9"/>
        <v>#DIV/0!</v>
      </c>
      <c r="J29" s="55" t="e">
        <f t="shared" si="9"/>
        <v>#DIV/0!</v>
      </c>
      <c r="K29" s="55" t="e">
        <f t="shared" si="9"/>
        <v>#DIV/0!</v>
      </c>
      <c r="L29" s="55" t="e">
        <f t="shared" si="9"/>
        <v>#DIV/0!</v>
      </c>
    </row>
    <row r="30" spans="1:12" ht="15.6" x14ac:dyDescent="0.3">
      <c r="A30" s="35" t="s">
        <v>169</v>
      </c>
      <c r="B30" s="38" t="s">
        <v>170</v>
      </c>
      <c r="C30" s="56"/>
      <c r="D30" s="62"/>
      <c r="E30" s="62"/>
      <c r="F30" s="62"/>
      <c r="G30" s="62"/>
      <c r="H30" s="62"/>
      <c r="I30" s="67"/>
      <c r="J30" s="67"/>
      <c r="K30" s="67"/>
      <c r="L30" s="67"/>
    </row>
    <row r="31" spans="1:12" ht="30.75" customHeight="1" x14ac:dyDescent="0.25">
      <c r="B31" s="41" t="s">
        <v>171</v>
      </c>
      <c r="C31" s="52" t="e">
        <f t="shared" ref="C31:L31" si="10">C28-C22</f>
        <v>#DIV/0!</v>
      </c>
      <c r="D31" s="52" t="e">
        <f t="shared" si="10"/>
        <v>#DIV/0!</v>
      </c>
      <c r="E31" s="52" t="e">
        <f t="shared" si="10"/>
        <v>#DIV/0!</v>
      </c>
      <c r="F31" s="52" t="e">
        <f t="shared" si="10"/>
        <v>#DIV/0!</v>
      </c>
      <c r="G31" s="52" t="e">
        <f t="shared" si="10"/>
        <v>#DIV/0!</v>
      </c>
      <c r="H31" s="52" t="e">
        <f t="shared" si="10"/>
        <v>#DIV/0!</v>
      </c>
      <c r="I31" s="52" t="e">
        <f t="shared" si="10"/>
        <v>#DIV/0!</v>
      </c>
      <c r="J31" s="52" t="e">
        <f t="shared" si="10"/>
        <v>#DIV/0!</v>
      </c>
      <c r="K31" s="52" t="e">
        <f t="shared" si="10"/>
        <v>#DIV/0!</v>
      </c>
      <c r="L31" s="52" t="e">
        <f t="shared" si="10"/>
        <v>#DIV/0!</v>
      </c>
    </row>
    <row r="33" spans="2:2" ht="14.4" x14ac:dyDescent="0.3">
      <c r="B33" t="s">
        <v>172</v>
      </c>
    </row>
  </sheetData>
  <mergeCells count="2">
    <mergeCell ref="A1:L1"/>
    <mergeCell ref="A15:L1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99654-0D43-438E-A099-31C7EF1ABFCC}">
  <dimension ref="A1:AF2"/>
  <sheetViews>
    <sheetView topLeftCell="X1" workbookViewId="0">
      <selection activeCell="C19" sqref="C19"/>
    </sheetView>
  </sheetViews>
  <sheetFormatPr defaultRowHeight="13.2" x14ac:dyDescent="0.25"/>
  <cols>
    <col min="1" max="1" width="32.6640625" customWidth="1"/>
    <col min="2" max="2" width="11.77734375" customWidth="1"/>
    <col min="3" max="3" width="13.88671875" customWidth="1"/>
    <col min="5" max="5" width="11.44140625" customWidth="1"/>
    <col min="6" max="6" width="11.6640625" customWidth="1"/>
    <col min="7" max="7" width="13.109375" customWidth="1"/>
    <col min="8" max="8" width="10.77734375" customWidth="1"/>
    <col min="9" max="9" width="11" customWidth="1"/>
    <col min="10" max="10" width="10.77734375" customWidth="1"/>
    <col min="12" max="12" width="9.5546875" customWidth="1"/>
    <col min="14" max="14" width="12.33203125" customWidth="1"/>
    <col min="15" max="15" width="11.77734375" customWidth="1"/>
    <col min="16" max="16" width="17.77734375" customWidth="1"/>
    <col min="17" max="17" width="13.33203125" customWidth="1"/>
    <col min="18" max="18" width="11.21875" customWidth="1"/>
    <col min="19" max="19" width="11.44140625" customWidth="1"/>
    <col min="20" max="21" width="17.6640625" customWidth="1"/>
    <col min="22" max="22" width="12.109375" customWidth="1"/>
    <col min="23" max="23" width="19.6640625" customWidth="1"/>
    <col min="24" max="24" width="27.109375" customWidth="1"/>
    <col min="25" max="25" width="17.5546875" customWidth="1"/>
    <col min="26" max="26" width="6.88671875" customWidth="1"/>
    <col min="27" max="27" width="11.77734375" customWidth="1"/>
    <col min="28" max="29" width="17.6640625" customWidth="1"/>
    <col min="30" max="30" width="14.77734375" customWidth="1"/>
    <col min="31" max="31" width="19" customWidth="1"/>
  </cols>
  <sheetData>
    <row r="1" spans="1:32" s="168" customFormat="1" ht="55.5" customHeight="1" x14ac:dyDescent="0.25">
      <c r="A1" s="170" t="s">
        <v>187</v>
      </c>
      <c r="B1" s="171" t="s">
        <v>188</v>
      </c>
      <c r="C1" s="170" t="s">
        <v>189</v>
      </c>
      <c r="D1" s="170" t="s">
        <v>190</v>
      </c>
      <c r="E1" s="170" t="s">
        <v>191</v>
      </c>
      <c r="F1" s="172" t="s">
        <v>206</v>
      </c>
      <c r="G1" s="172" t="s">
        <v>4</v>
      </c>
      <c r="H1" s="172" t="s">
        <v>5</v>
      </c>
      <c r="I1" s="172" t="s">
        <v>6</v>
      </c>
      <c r="J1" s="172" t="s">
        <v>7</v>
      </c>
      <c r="K1" s="172" t="s">
        <v>8</v>
      </c>
      <c r="L1" s="172" t="s">
        <v>9</v>
      </c>
      <c r="M1" s="172" t="s">
        <v>10</v>
      </c>
      <c r="N1" s="172" t="s">
        <v>11</v>
      </c>
      <c r="O1" s="172" t="s">
        <v>12</v>
      </c>
      <c r="P1" s="172" t="s">
        <v>13</v>
      </c>
      <c r="Q1" s="172" t="s">
        <v>14</v>
      </c>
      <c r="R1" s="172" t="s">
        <v>192</v>
      </c>
      <c r="S1" s="173" t="s">
        <v>15</v>
      </c>
      <c r="T1" s="174" t="s">
        <v>193</v>
      </c>
      <c r="U1" s="173" t="s">
        <v>194</v>
      </c>
      <c r="V1" s="175" t="s">
        <v>195</v>
      </c>
      <c r="W1" s="176" t="s">
        <v>196</v>
      </c>
      <c r="X1" s="176" t="s">
        <v>197</v>
      </c>
      <c r="Y1" s="176" t="s">
        <v>198</v>
      </c>
      <c r="Z1" s="176" t="s">
        <v>199</v>
      </c>
      <c r="AA1" s="176" t="s">
        <v>200</v>
      </c>
      <c r="AB1" s="174" t="s">
        <v>201</v>
      </c>
      <c r="AC1" s="173" t="s">
        <v>202</v>
      </c>
      <c r="AD1" s="176" t="s">
        <v>203</v>
      </c>
      <c r="AE1" s="176" t="s">
        <v>204</v>
      </c>
      <c r="AF1" s="177" t="s">
        <v>205</v>
      </c>
    </row>
    <row r="2" spans="1:32" x14ac:dyDescent="0.25">
      <c r="A2" s="169">
        <f>'ESSHI Project Info'!E19</f>
        <v>0</v>
      </c>
      <c r="B2" s="169">
        <f>'ESSHI Project Info'!E23</f>
        <v>0</v>
      </c>
      <c r="C2" s="181">
        <f>'ESSHI Project Info'!E21</f>
        <v>0</v>
      </c>
      <c r="D2" s="169"/>
      <c r="E2" s="169">
        <f>'ESSHI Project Info'!F3</f>
        <v>0</v>
      </c>
      <c r="F2" s="169">
        <f>'ESSHI Project Info'!B10</f>
        <v>0</v>
      </c>
      <c r="G2" s="169">
        <f>'ESSHI Project Info'!C10</f>
        <v>0</v>
      </c>
      <c r="H2" s="169">
        <f>'ESSHI Project Info'!D10</f>
        <v>0</v>
      </c>
      <c r="I2" s="169">
        <f>'ESSHI Project Info'!E10</f>
        <v>0</v>
      </c>
      <c r="J2" s="169">
        <f>'ESSHI Project Info'!F10</f>
        <v>0</v>
      </c>
      <c r="K2" s="169">
        <f>'ESSHI Project Info'!G10</f>
        <v>0</v>
      </c>
      <c r="L2" s="169">
        <f>'ESSHI Project Info'!H10</f>
        <v>0</v>
      </c>
      <c r="M2" s="169">
        <f>'ESSHI Project Info'!I10</f>
        <v>0</v>
      </c>
      <c r="N2" s="169">
        <f>'ESSHI Project Info'!J10</f>
        <v>0</v>
      </c>
      <c r="O2" s="169">
        <f>'ESSHI Project Info'!K10</f>
        <v>0</v>
      </c>
      <c r="P2" s="169">
        <f>'ESSHI Project Info'!L10</f>
        <v>0</v>
      </c>
      <c r="Q2" s="169">
        <f>'ESSHI Project Info'!M10</f>
        <v>0</v>
      </c>
      <c r="R2" s="169">
        <f>'ESSHI Project Info'!N10</f>
        <v>0</v>
      </c>
      <c r="S2" s="169">
        <f>'ESSHI Project Info'!O10</f>
        <v>0</v>
      </c>
      <c r="T2" s="178">
        <f>'ESSHI Project Info'!J19</f>
        <v>0</v>
      </c>
      <c r="U2" s="178">
        <f>'ESSHI Project Info'!J21</f>
        <v>0</v>
      </c>
      <c r="V2" s="178">
        <f>'ESSHI Project Info'!J23</f>
        <v>0</v>
      </c>
      <c r="W2" s="169">
        <f>'ESSHI Project Info'!J25</f>
        <v>0</v>
      </c>
      <c r="X2" s="169">
        <f>'ESSHI Project Info'!J27</f>
        <v>0</v>
      </c>
      <c r="Y2" s="169">
        <f>'ESSHI Project Info'!J29</f>
        <v>0</v>
      </c>
      <c r="Z2" s="169">
        <f>'ESSHI Project Info'!J31</f>
        <v>0</v>
      </c>
      <c r="AA2" s="178">
        <f>'ESSHI Project Info'!J33</f>
        <v>0</v>
      </c>
      <c r="AB2" s="169">
        <f>'ESSHI Project Info'!N19</f>
        <v>0</v>
      </c>
      <c r="AC2" s="169">
        <f>'ESSHI Project Info'!N21</f>
        <v>0</v>
      </c>
      <c r="AD2" s="169">
        <f>'ESSHI Project Info'!N23</f>
        <v>0</v>
      </c>
      <c r="AE2" s="169">
        <f>'ESSHI Project Info'!N25</f>
        <v>0</v>
      </c>
      <c r="AF2" s="169"/>
    </row>
  </sheetData>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EEB8D3-779F-4C28-800D-9D5CF7A72E93}">
  <dimension ref="A1:A23"/>
  <sheetViews>
    <sheetView topLeftCell="A17" workbookViewId="0">
      <selection activeCell="A4" sqref="A4:XFD4"/>
    </sheetView>
  </sheetViews>
  <sheetFormatPr defaultRowHeight="13.2" x14ac:dyDescent="0.25"/>
  <cols>
    <col min="1" max="1" width="30.77734375" customWidth="1"/>
  </cols>
  <sheetData>
    <row r="1" spans="1:1" x14ac:dyDescent="0.25">
      <c r="A1" s="85" t="s">
        <v>2</v>
      </c>
    </row>
    <row r="2" spans="1:1" ht="66.75" customHeight="1" x14ac:dyDescent="0.25">
      <c r="A2" s="86" t="s">
        <v>31</v>
      </c>
    </row>
    <row r="3" spans="1:1" ht="42" customHeight="1" x14ac:dyDescent="0.25">
      <c r="A3" s="85" t="s">
        <v>32</v>
      </c>
    </row>
    <row r="4" spans="1:1" ht="75" customHeight="1" x14ac:dyDescent="0.25">
      <c r="A4" s="86" t="s">
        <v>33</v>
      </c>
    </row>
    <row r="5" spans="1:1" ht="45" customHeight="1" x14ac:dyDescent="0.25">
      <c r="A5" s="87" t="s">
        <v>34</v>
      </c>
    </row>
    <row r="6" spans="1:1" ht="75" customHeight="1" x14ac:dyDescent="0.25">
      <c r="A6" s="86" t="s">
        <v>35</v>
      </c>
    </row>
    <row r="7" spans="1:1" x14ac:dyDescent="0.25">
      <c r="A7" s="87" t="s">
        <v>36</v>
      </c>
    </row>
    <row r="8" spans="1:1" ht="71.25" customHeight="1" x14ac:dyDescent="0.25">
      <c r="A8" s="86" t="s">
        <v>37</v>
      </c>
    </row>
    <row r="9" spans="1:1" x14ac:dyDescent="0.25">
      <c r="A9" s="87" t="s">
        <v>38</v>
      </c>
    </row>
    <row r="10" spans="1:1" ht="61.5" customHeight="1" x14ac:dyDescent="0.25">
      <c r="A10" s="86" t="s">
        <v>39</v>
      </c>
    </row>
    <row r="11" spans="1:1" ht="26.4" x14ac:dyDescent="0.25">
      <c r="A11" s="86" t="s">
        <v>40</v>
      </c>
    </row>
    <row r="12" spans="1:1" x14ac:dyDescent="0.25">
      <c r="A12" s="85" t="s">
        <v>41</v>
      </c>
    </row>
    <row r="13" spans="1:1" x14ac:dyDescent="0.25">
      <c r="A13" s="86" t="s">
        <v>42</v>
      </c>
    </row>
    <row r="14" spans="1:1" ht="26.4" x14ac:dyDescent="0.25">
      <c r="A14" s="85" t="s">
        <v>43</v>
      </c>
    </row>
    <row r="15" spans="1:1" ht="78" customHeight="1" x14ac:dyDescent="0.25">
      <c r="A15" s="86" t="s">
        <v>44</v>
      </c>
    </row>
    <row r="16" spans="1:1" ht="77.25" customHeight="1" x14ac:dyDescent="0.25">
      <c r="A16" s="85" t="s">
        <v>45</v>
      </c>
    </row>
    <row r="17" spans="1:1" x14ac:dyDescent="0.25">
      <c r="A17" s="86" t="s">
        <v>46</v>
      </c>
    </row>
    <row r="18" spans="1:1" ht="51.75" customHeight="1" x14ac:dyDescent="0.25">
      <c r="A18" s="85" t="s">
        <v>47</v>
      </c>
    </row>
    <row r="19" spans="1:1" x14ac:dyDescent="0.25">
      <c r="A19" s="86" t="s">
        <v>48</v>
      </c>
    </row>
    <row r="20" spans="1:1" x14ac:dyDescent="0.25">
      <c r="A20" s="85" t="s">
        <v>49</v>
      </c>
    </row>
    <row r="21" spans="1:1" x14ac:dyDescent="0.25">
      <c r="A21" s="86" t="s">
        <v>50</v>
      </c>
    </row>
    <row r="22" spans="1:1" x14ac:dyDescent="0.25">
      <c r="A22" s="87" t="s">
        <v>51</v>
      </c>
    </row>
    <row r="23" spans="1:1" x14ac:dyDescent="0.25">
      <c r="A23" s="8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06806-25ED-4708-8A97-FB9098CD548B}">
  <dimension ref="A1:G35"/>
  <sheetViews>
    <sheetView view="pageBreakPreview" zoomScale="95" zoomScaleNormal="100" zoomScaleSheetLayoutView="95" workbookViewId="0">
      <selection activeCell="C38" sqref="C38"/>
    </sheetView>
  </sheetViews>
  <sheetFormatPr defaultRowHeight="13.8" x14ac:dyDescent="0.25"/>
  <cols>
    <col min="1" max="1" width="80.33203125" style="190" customWidth="1"/>
  </cols>
  <sheetData>
    <row r="1" spans="1:7" ht="36" customHeight="1" x14ac:dyDescent="0.25">
      <c r="A1" s="189" t="s">
        <v>213</v>
      </c>
      <c r="B1" s="114"/>
      <c r="C1" s="114"/>
      <c r="D1" s="114"/>
      <c r="E1" s="114"/>
      <c r="F1" s="114"/>
      <c r="G1" s="114"/>
    </row>
    <row r="3" spans="1:7" ht="42.75" customHeight="1" x14ac:dyDescent="0.25">
      <c r="A3" s="191" t="s">
        <v>218</v>
      </c>
    </row>
    <row r="5" spans="1:7" ht="45.75" customHeight="1" x14ac:dyDescent="0.25">
      <c r="A5" s="191" t="s">
        <v>53</v>
      </c>
    </row>
    <row r="7" spans="1:7" x14ac:dyDescent="0.25">
      <c r="A7" s="192" t="s">
        <v>54</v>
      </c>
    </row>
    <row r="8" spans="1:7" ht="42" customHeight="1" x14ac:dyDescent="0.25">
      <c r="A8" s="193" t="s">
        <v>55</v>
      </c>
    </row>
    <row r="10" spans="1:7" x14ac:dyDescent="0.25">
      <c r="A10" s="192" t="s">
        <v>56</v>
      </c>
    </row>
    <row r="11" spans="1:7" ht="46.05" customHeight="1" x14ac:dyDescent="0.25">
      <c r="A11" s="193" t="s">
        <v>219</v>
      </c>
    </row>
    <row r="13" spans="1:7" x14ac:dyDescent="0.25">
      <c r="A13" s="192" t="s">
        <v>57</v>
      </c>
    </row>
    <row r="14" spans="1:7" ht="156.75" customHeight="1" x14ac:dyDescent="0.25">
      <c r="A14" s="193" t="s">
        <v>58</v>
      </c>
    </row>
    <row r="16" spans="1:7" x14ac:dyDescent="0.25">
      <c r="A16" s="192" t="s">
        <v>59</v>
      </c>
    </row>
    <row r="17" spans="1:1" ht="86.55" customHeight="1" x14ac:dyDescent="0.25">
      <c r="A17" s="193" t="s">
        <v>220</v>
      </c>
    </row>
    <row r="19" spans="1:1" x14ac:dyDescent="0.25">
      <c r="A19" s="192" t="s">
        <v>60</v>
      </c>
    </row>
    <row r="20" spans="1:1" ht="160.94999999999999" customHeight="1" x14ac:dyDescent="0.25">
      <c r="A20" s="193" t="s">
        <v>214</v>
      </c>
    </row>
    <row r="22" spans="1:1" ht="14.25" customHeight="1" x14ac:dyDescent="0.25">
      <c r="A22" s="192" t="s">
        <v>215</v>
      </c>
    </row>
    <row r="23" spans="1:1" ht="47.25" customHeight="1" x14ac:dyDescent="0.25">
      <c r="A23" s="193" t="s">
        <v>61</v>
      </c>
    </row>
    <row r="25" spans="1:1" x14ac:dyDescent="0.25">
      <c r="A25" s="192" t="s">
        <v>216</v>
      </c>
    </row>
    <row r="26" spans="1:1" ht="40.5" customHeight="1" x14ac:dyDescent="0.25">
      <c r="A26" s="193" t="s">
        <v>62</v>
      </c>
    </row>
    <row r="28" spans="1:1" x14ac:dyDescent="0.25">
      <c r="A28" s="192" t="s">
        <v>63</v>
      </c>
    </row>
    <row r="29" spans="1:1" ht="33" customHeight="1" x14ac:dyDescent="0.25">
      <c r="A29" s="193" t="s">
        <v>212</v>
      </c>
    </row>
    <row r="31" spans="1:1" x14ac:dyDescent="0.25">
      <c r="A31" s="192" t="s">
        <v>64</v>
      </c>
    </row>
    <row r="32" spans="1:1" ht="45" customHeight="1" x14ac:dyDescent="0.25">
      <c r="A32" s="193" t="s">
        <v>65</v>
      </c>
    </row>
    <row r="34" spans="1:1" x14ac:dyDescent="0.25">
      <c r="A34" s="192" t="s">
        <v>66</v>
      </c>
    </row>
    <row r="35" spans="1:1" ht="137.25" customHeight="1" x14ac:dyDescent="0.25">
      <c r="A35" s="193" t="s">
        <v>217</v>
      </c>
    </row>
  </sheetData>
  <pageMargins left="0.7" right="0.7" top="0.75" bottom="0.75" header="0.3" footer="0.3"/>
  <pageSetup paperSize="5" orientation="landscape" r:id="rId1"/>
  <rowBreaks count="2" manualBreakCount="2">
    <brk id="15" max="16383" man="1"/>
    <brk id="2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2CBE4-973E-45AA-BF79-F52CF63118BF}">
  <dimension ref="A1:F20"/>
  <sheetViews>
    <sheetView zoomScale="40" zoomScaleNormal="40" workbookViewId="0">
      <selection activeCell="D11" sqref="D11"/>
    </sheetView>
  </sheetViews>
  <sheetFormatPr defaultColWidth="9.21875" defaultRowHeight="34.5" customHeight="1" x14ac:dyDescent="0.25"/>
  <cols>
    <col min="1" max="1" width="1.77734375" style="12" customWidth="1"/>
    <col min="2" max="2" width="5.5546875" style="12" customWidth="1"/>
    <col min="3" max="3" width="37.21875" style="12" customWidth="1"/>
    <col min="4" max="4" width="35.77734375" style="20" customWidth="1"/>
    <col min="5" max="6" width="26" style="12" customWidth="1"/>
    <col min="7" max="16384" width="9.21875" style="12"/>
  </cols>
  <sheetData>
    <row r="1" spans="1:6" ht="34.5" customHeight="1" x14ac:dyDescent="0.25">
      <c r="A1" s="11"/>
      <c r="B1" s="205" t="s">
        <v>67</v>
      </c>
      <c r="C1" s="205"/>
      <c r="D1" s="205"/>
    </row>
    <row r="2" spans="1:6" ht="34.5" customHeight="1" x14ac:dyDescent="0.25">
      <c r="A2" s="182"/>
      <c r="B2" s="183"/>
      <c r="C2" s="194" t="s">
        <v>68</v>
      </c>
      <c r="D2" s="184"/>
    </row>
    <row r="3" spans="1:6" ht="34.5" customHeight="1" x14ac:dyDescent="0.25">
      <c r="A3" s="13"/>
      <c r="B3" s="24"/>
      <c r="C3" s="14" t="s">
        <v>69</v>
      </c>
      <c r="D3" s="25" t="s">
        <v>70</v>
      </c>
    </row>
    <row r="4" spans="1:6" ht="34.5" customHeight="1" x14ac:dyDescent="0.25">
      <c r="A4" s="13"/>
      <c r="B4" s="15" t="s">
        <v>71</v>
      </c>
      <c r="C4" s="15" t="s">
        <v>72</v>
      </c>
      <c r="D4" s="16">
        <f>'B-1 Salary &amp; B-2 Fringe'!E14</f>
        <v>0</v>
      </c>
    </row>
    <row r="5" spans="1:6" ht="34.5" customHeight="1" x14ac:dyDescent="0.25">
      <c r="A5" s="13"/>
      <c r="B5" s="15" t="s">
        <v>73</v>
      </c>
      <c r="C5" s="15" t="s">
        <v>74</v>
      </c>
      <c r="D5" s="16">
        <f>'B-1 Salary &amp; B-2 Fringe'!D21</f>
        <v>0</v>
      </c>
    </row>
    <row r="6" spans="1:6" ht="34.5" customHeight="1" x14ac:dyDescent="0.25">
      <c r="A6" s="13"/>
      <c r="B6" s="15" t="s">
        <v>75</v>
      </c>
      <c r="C6" s="15" t="s">
        <v>76</v>
      </c>
      <c r="D6" s="16">
        <f>'B-3 Contractual'!D7</f>
        <v>0</v>
      </c>
    </row>
    <row r="7" spans="1:6" ht="34.5" customHeight="1" x14ac:dyDescent="0.25">
      <c r="A7" s="13"/>
      <c r="B7" s="15" t="s">
        <v>77</v>
      </c>
      <c r="C7" s="15" t="s">
        <v>78</v>
      </c>
      <c r="D7" s="16">
        <f>'B-4 Travel &amp; B-5 Equipment'!C8</f>
        <v>0</v>
      </c>
    </row>
    <row r="8" spans="1:6" ht="34.5" customHeight="1" x14ac:dyDescent="0.25">
      <c r="A8" s="13"/>
      <c r="B8" s="15" t="s">
        <v>79</v>
      </c>
      <c r="C8" s="15" t="s">
        <v>80</v>
      </c>
      <c r="D8" s="16">
        <f>'B-4 Travel &amp; B-5 Equipment'!C19</f>
        <v>0</v>
      </c>
    </row>
    <row r="9" spans="1:6" ht="34.5" customHeight="1" x14ac:dyDescent="0.25">
      <c r="A9" s="13"/>
      <c r="B9" s="15" t="s">
        <v>81</v>
      </c>
      <c r="C9" s="15" t="s">
        <v>82</v>
      </c>
      <c r="D9" s="16">
        <f>'B-6 Space Rent &amp; B-7 Space Own'!C8</f>
        <v>0</v>
      </c>
    </row>
    <row r="10" spans="1:6" ht="34.5" customHeight="1" x14ac:dyDescent="0.25">
      <c r="A10" s="13"/>
      <c r="B10" s="15" t="s">
        <v>83</v>
      </c>
      <c r="C10" s="15" t="s">
        <v>84</v>
      </c>
      <c r="D10" s="16">
        <f>'B-6 Space Rent &amp; B-7 Space Own'!C19</f>
        <v>0</v>
      </c>
    </row>
    <row r="11" spans="1:6" ht="34.5" customHeight="1" x14ac:dyDescent="0.25">
      <c r="A11" s="13"/>
      <c r="B11" s="15" t="s">
        <v>85</v>
      </c>
      <c r="C11" s="15" t="s">
        <v>86</v>
      </c>
      <c r="D11" s="16">
        <f>'B-8 Utilities'!C8</f>
        <v>0</v>
      </c>
    </row>
    <row r="12" spans="1:6" ht="34.5" customHeight="1" x14ac:dyDescent="0.25">
      <c r="A12" s="13"/>
      <c r="B12" s="15" t="s">
        <v>87</v>
      </c>
      <c r="C12" s="15" t="s">
        <v>88</v>
      </c>
      <c r="D12" s="16">
        <f>'B-9 Operating &amp; B-10 Other'!C11</f>
        <v>0</v>
      </c>
    </row>
    <row r="13" spans="1:6" ht="34.5" customHeight="1" x14ac:dyDescent="0.25">
      <c r="A13" s="13"/>
      <c r="B13" s="15" t="s">
        <v>89</v>
      </c>
      <c r="C13" s="15" t="s">
        <v>90</v>
      </c>
      <c r="D13" s="16">
        <f>'B-9 Operating &amp; B-10 Other'!C24</f>
        <v>0</v>
      </c>
    </row>
    <row r="14" spans="1:6" ht="34.5" customHeight="1" x14ac:dyDescent="0.25">
      <c r="A14" s="13"/>
      <c r="B14" s="14"/>
      <c r="C14" s="197" t="s">
        <v>91</v>
      </c>
      <c r="D14" s="17">
        <f>SUM(D6:D13)</f>
        <v>0</v>
      </c>
    </row>
    <row r="15" spans="1:6" ht="34.5" customHeight="1" thickBot="1" x14ac:dyDescent="0.3">
      <c r="A15" s="18"/>
      <c r="B15" s="196"/>
      <c r="C15" s="195" t="s">
        <v>92</v>
      </c>
      <c r="D15" s="27">
        <f>D4+D5+D14</f>
        <v>0</v>
      </c>
      <c r="F15" s="19"/>
    </row>
    <row r="16" spans="1:6" ht="34.5" customHeight="1" x14ac:dyDescent="0.25">
      <c r="B16" s="185"/>
      <c r="C16" s="185"/>
      <c r="D16" s="185"/>
    </row>
    <row r="17" spans="2:4" ht="34.5" customHeight="1" x14ac:dyDescent="0.25">
      <c r="B17" s="207"/>
      <c r="C17" s="207"/>
      <c r="D17" s="207"/>
    </row>
    <row r="18" spans="2:4" ht="34.5" customHeight="1" x14ac:dyDescent="0.25">
      <c r="B18" s="206"/>
      <c r="C18" s="206"/>
      <c r="D18" s="144"/>
    </row>
    <row r="19" spans="2:4" ht="34.5" customHeight="1" x14ac:dyDescent="0.25">
      <c r="D19" s="12"/>
    </row>
    <row r="20" spans="2:4" ht="34.5" customHeight="1" x14ac:dyDescent="0.25">
      <c r="B20" s="206"/>
      <c r="C20" s="206"/>
    </row>
  </sheetData>
  <mergeCells count="4">
    <mergeCell ref="B1:D1"/>
    <mergeCell ref="B18:C18"/>
    <mergeCell ref="B20:C20"/>
    <mergeCell ref="B17:D17"/>
  </mergeCells>
  <phoneticPr fontId="0" type="noConversion"/>
  <printOptions horizontalCentered="1"/>
  <pageMargins left="0.25" right="0.25" top="0.25" bottom="0.25" header="0.17" footer="0.2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B3B3F7-A506-47E4-9A76-BA21E216DDF9}">
  <dimension ref="A1:F21"/>
  <sheetViews>
    <sheetView zoomScale="40" zoomScaleNormal="40" workbookViewId="0">
      <selection activeCell="B16" sqref="B16"/>
    </sheetView>
  </sheetViews>
  <sheetFormatPr defaultColWidth="9.21875" defaultRowHeight="21" customHeight="1" x14ac:dyDescent="0.3"/>
  <cols>
    <col min="1" max="1" width="22.77734375" style="1" customWidth="1"/>
    <col min="2" max="2" width="40.77734375" style="1" customWidth="1"/>
    <col min="3" max="3" width="18.21875" style="2" customWidth="1"/>
    <col min="4" max="4" width="17.77734375" style="22" customWidth="1"/>
    <col min="5" max="5" width="19.77734375" style="2" customWidth="1"/>
    <col min="6" max="6" width="13.21875" style="1" customWidth="1"/>
    <col min="7" max="7" width="13.77734375" style="1" customWidth="1"/>
    <col min="8" max="16384" width="9.21875" style="1"/>
  </cols>
  <sheetData>
    <row r="1" spans="1:6" ht="21" customHeight="1" x14ac:dyDescent="0.3">
      <c r="A1" s="202" t="s">
        <v>93</v>
      </c>
    </row>
    <row r="2" spans="1:6" ht="21" customHeight="1" x14ac:dyDescent="0.3">
      <c r="A2" s="202" t="s">
        <v>94</v>
      </c>
    </row>
    <row r="3" spans="1:6" ht="51" customHeight="1" x14ac:dyDescent="0.3">
      <c r="A3" s="198" t="s">
        <v>95</v>
      </c>
      <c r="B3" s="198" t="s">
        <v>96</v>
      </c>
      <c r="C3" s="199" t="s">
        <v>97</v>
      </c>
      <c r="D3" s="200" t="s">
        <v>98</v>
      </c>
      <c r="E3" s="199" t="s">
        <v>99</v>
      </c>
    </row>
    <row r="4" spans="1:6" ht="21" customHeight="1" x14ac:dyDescent="0.3">
      <c r="A4" s="121"/>
      <c r="B4" s="201"/>
      <c r="C4" s="122"/>
      <c r="D4" s="123"/>
      <c r="E4" s="21"/>
    </row>
    <row r="5" spans="1:6" ht="21" customHeight="1" x14ac:dyDescent="0.3">
      <c r="A5" s="121"/>
      <c r="B5" s="201"/>
      <c r="C5" s="122"/>
      <c r="D5" s="123"/>
      <c r="E5" s="21"/>
    </row>
    <row r="6" spans="1:6" ht="21" customHeight="1" x14ac:dyDescent="0.3">
      <c r="A6" s="121"/>
      <c r="B6" s="121"/>
      <c r="C6" s="122"/>
      <c r="D6" s="123"/>
      <c r="E6" s="21"/>
    </row>
    <row r="7" spans="1:6" ht="21" customHeight="1" x14ac:dyDescent="0.3">
      <c r="A7" s="121"/>
      <c r="B7" s="121"/>
      <c r="C7" s="122"/>
      <c r="D7" s="123"/>
      <c r="E7" s="21"/>
    </row>
    <row r="8" spans="1:6" ht="21" customHeight="1" x14ac:dyDescent="0.3">
      <c r="A8" s="124"/>
      <c r="B8" s="124"/>
      <c r="C8" s="122"/>
      <c r="D8" s="123"/>
      <c r="E8" s="21"/>
    </row>
    <row r="9" spans="1:6" ht="21" customHeight="1" x14ac:dyDescent="0.3">
      <c r="A9" s="124"/>
      <c r="B9" s="124"/>
      <c r="C9" s="122"/>
      <c r="D9" s="123"/>
      <c r="E9" s="21"/>
    </row>
    <row r="10" spans="1:6" ht="21" customHeight="1" x14ac:dyDescent="0.3">
      <c r="A10" s="124"/>
      <c r="B10" s="124"/>
      <c r="C10" s="122"/>
      <c r="D10" s="123"/>
      <c r="E10" s="21"/>
    </row>
    <row r="11" spans="1:6" ht="21" customHeight="1" x14ac:dyDescent="0.3">
      <c r="A11" s="124"/>
      <c r="B11" s="124"/>
      <c r="C11" s="122"/>
      <c r="D11" s="123"/>
      <c r="E11" s="21"/>
    </row>
    <row r="12" spans="1:6" ht="21" customHeight="1" x14ac:dyDescent="0.3">
      <c r="A12" s="124"/>
      <c r="B12" s="124"/>
      <c r="C12" s="122"/>
      <c r="D12" s="123"/>
      <c r="E12" s="21"/>
    </row>
    <row r="13" spans="1:6" ht="21" customHeight="1" x14ac:dyDescent="0.3">
      <c r="A13" s="124"/>
      <c r="B13" s="124"/>
      <c r="C13" s="122"/>
      <c r="D13" s="123"/>
      <c r="E13" s="21"/>
    </row>
    <row r="14" spans="1:6" ht="21" customHeight="1" x14ac:dyDescent="0.3">
      <c r="A14" s="125"/>
      <c r="B14" s="125"/>
      <c r="C14" s="125"/>
      <c r="D14" s="203" t="s">
        <v>100</v>
      </c>
      <c r="E14" s="105">
        <f>SUM(E4:E13)</f>
        <v>0</v>
      </c>
      <c r="F14" s="6"/>
    </row>
    <row r="15" spans="1:6" s="8" customFormat="1" ht="23.25" customHeight="1" x14ac:dyDescent="0.25">
      <c r="A15" s="125"/>
      <c r="B15" s="125"/>
      <c r="C15" s="125"/>
      <c r="D15" s="125"/>
      <c r="E15" s="106">
        <f>'Annual ESSHI Budget'!D4</f>
        <v>0</v>
      </c>
    </row>
    <row r="16" spans="1:6" s="8" customFormat="1" ht="30" customHeight="1" x14ac:dyDescent="0.25">
      <c r="A16" s="125"/>
      <c r="B16" s="125"/>
      <c r="C16" s="125"/>
      <c r="D16" s="125"/>
      <c r="E16" s="100" t="s">
        <v>101</v>
      </c>
    </row>
    <row r="17" spans="1:6" s="8" customFormat="1" ht="30" customHeight="1" x14ac:dyDescent="0.25">
      <c r="A17" s="125"/>
      <c r="B17" s="125"/>
      <c r="C17" s="125"/>
      <c r="D17" s="125"/>
    </row>
    <row r="18" spans="1:6" s="8" customFormat="1" ht="30" customHeight="1" x14ac:dyDescent="0.3">
      <c r="A18" s="202" t="s">
        <v>102</v>
      </c>
      <c r="B18" s="125"/>
      <c r="C18" s="125"/>
      <c r="D18" s="125"/>
    </row>
    <row r="19" spans="1:6" ht="21" customHeight="1" x14ac:dyDescent="0.3">
      <c r="A19" s="145"/>
      <c r="B19" s="208" t="s">
        <v>103</v>
      </c>
      <c r="C19" s="209"/>
      <c r="D19" s="126" t="s">
        <v>99</v>
      </c>
      <c r="E19" s="1"/>
    </row>
    <row r="20" spans="1:6" ht="21" customHeight="1" x14ac:dyDescent="0.3">
      <c r="A20" s="127" t="s">
        <v>104</v>
      </c>
      <c r="B20" s="210"/>
      <c r="C20" s="211"/>
      <c r="D20" s="128"/>
      <c r="E20" s="1"/>
    </row>
    <row r="21" spans="1:6" ht="41.25" customHeight="1" x14ac:dyDescent="0.3">
      <c r="A21" s="186"/>
      <c r="B21" s="186"/>
      <c r="C21" s="186" t="s">
        <v>105</v>
      </c>
      <c r="D21" s="129">
        <f>D20</f>
        <v>0</v>
      </c>
      <c r="E21" s="107">
        <f>'Annual ESSHI Budget'!D5</f>
        <v>0</v>
      </c>
      <c r="F21" s="100" t="s">
        <v>101</v>
      </c>
    </row>
  </sheetData>
  <mergeCells count="2">
    <mergeCell ref="B19:C19"/>
    <mergeCell ref="B20:C20"/>
  </mergeCells>
  <phoneticPr fontId="0" type="noConversion"/>
  <printOptions horizontalCentered="1"/>
  <pageMargins left="0.25" right="0.25" top="0.25" bottom="0.25" header="0.17" footer="0.2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6013C-0277-422B-A732-0179EE6E6A9B}">
  <dimension ref="A1:F9"/>
  <sheetViews>
    <sheetView zoomScaleNormal="100" workbookViewId="0">
      <selection sqref="A1:D1"/>
    </sheetView>
  </sheetViews>
  <sheetFormatPr defaultColWidth="9.21875" defaultRowHeight="21" customHeight="1" x14ac:dyDescent="0.3"/>
  <cols>
    <col min="1" max="1" width="28.77734375" style="1" customWidth="1"/>
    <col min="2" max="2" width="25.77734375" style="2" customWidth="1"/>
    <col min="3" max="3" width="52.44140625" style="2" customWidth="1"/>
    <col min="4" max="4" width="23.5546875" style="2" customWidth="1"/>
    <col min="5" max="6" width="23.5546875" style="1" customWidth="1"/>
    <col min="7" max="16384" width="9.21875" style="1"/>
  </cols>
  <sheetData>
    <row r="1" spans="1:6" ht="21" customHeight="1" x14ac:dyDescent="0.3">
      <c r="A1" s="214" t="s">
        <v>106</v>
      </c>
      <c r="B1" s="215"/>
      <c r="C1" s="215"/>
      <c r="D1" s="215"/>
    </row>
    <row r="2" spans="1:6" ht="21" customHeight="1" x14ac:dyDescent="0.3">
      <c r="A2" s="218" t="s">
        <v>107</v>
      </c>
      <c r="B2" s="219"/>
      <c r="C2" s="116" t="s">
        <v>108</v>
      </c>
      <c r="D2" s="120" t="s">
        <v>99</v>
      </c>
    </row>
    <row r="3" spans="1:6" ht="21" customHeight="1" x14ac:dyDescent="0.3">
      <c r="A3" s="216"/>
      <c r="B3" s="217"/>
      <c r="C3" s="146"/>
      <c r="D3" s="117"/>
    </row>
    <row r="4" spans="1:6" ht="21" customHeight="1" x14ac:dyDescent="0.3">
      <c r="A4" s="216"/>
      <c r="B4" s="217"/>
      <c r="C4" s="146"/>
      <c r="D4" s="117"/>
    </row>
    <row r="5" spans="1:6" ht="21" customHeight="1" x14ac:dyDescent="0.3">
      <c r="A5" s="216"/>
      <c r="B5" s="217"/>
      <c r="C5" s="146"/>
      <c r="D5" s="117"/>
    </row>
    <row r="6" spans="1:6" ht="21" customHeight="1" thickBot="1" x14ac:dyDescent="0.35">
      <c r="A6" s="216"/>
      <c r="B6" s="217"/>
      <c r="C6" s="146"/>
      <c r="D6" s="117"/>
    </row>
    <row r="7" spans="1:6" ht="35.25" customHeight="1" thickBot="1" x14ac:dyDescent="0.35">
      <c r="A7" s="212"/>
      <c r="B7" s="213"/>
      <c r="C7" s="118" t="s">
        <v>109</v>
      </c>
      <c r="D7" s="119">
        <f>SUM(D3:D6)</f>
        <v>0</v>
      </c>
      <c r="E7" s="107">
        <f>'Annual ESSHI Budget'!D6</f>
        <v>0</v>
      </c>
      <c r="F7" s="100" t="s">
        <v>101</v>
      </c>
    </row>
    <row r="9" spans="1:6" ht="21" customHeight="1" x14ac:dyDescent="0.3">
      <c r="C9" s="115"/>
    </row>
  </sheetData>
  <mergeCells count="7">
    <mergeCell ref="A7:B7"/>
    <mergeCell ref="A1:D1"/>
    <mergeCell ref="A6:B6"/>
    <mergeCell ref="A2:B2"/>
    <mergeCell ref="A3:B3"/>
    <mergeCell ref="A4:B4"/>
    <mergeCell ref="A5:B5"/>
  </mergeCells>
  <phoneticPr fontId="2" type="noConversion"/>
  <printOptions horizontalCentered="1"/>
  <pageMargins left="0.25" right="0.25" top="0.25" bottom="0.25" header="0.17" footer="0.2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60A374-5D0D-4A6F-9B58-F186D2E63EA6}">
  <dimension ref="A1:E21"/>
  <sheetViews>
    <sheetView zoomScale="60" zoomScaleNormal="60" workbookViewId="0">
      <selection activeCell="B11" sqref="B11"/>
    </sheetView>
  </sheetViews>
  <sheetFormatPr defaultColWidth="9.21875" defaultRowHeight="21" customHeight="1" x14ac:dyDescent="0.3"/>
  <cols>
    <col min="1" max="2" width="41.77734375" style="1" customWidth="1"/>
    <col min="3" max="5" width="20" style="1" customWidth="1"/>
    <col min="6" max="16384" width="9.21875" style="1"/>
  </cols>
  <sheetData>
    <row r="1" spans="1:5" ht="21" customHeight="1" x14ac:dyDescent="0.3">
      <c r="A1" s="220" t="s">
        <v>110</v>
      </c>
      <c r="B1" s="220"/>
      <c r="C1" s="221"/>
    </row>
    <row r="2" spans="1:5" ht="21" customHeight="1" x14ac:dyDescent="0.3">
      <c r="A2" s="104" t="s">
        <v>111</v>
      </c>
      <c r="B2" s="138" t="s">
        <v>108</v>
      </c>
      <c r="C2" s="135" t="s">
        <v>99</v>
      </c>
    </row>
    <row r="3" spans="1:5" ht="21" customHeight="1" x14ac:dyDescent="0.3">
      <c r="A3" s="10"/>
      <c r="B3" s="136"/>
      <c r="C3" s="137"/>
    </row>
    <row r="4" spans="1:5" ht="21" customHeight="1" x14ac:dyDescent="0.3">
      <c r="A4" s="7"/>
      <c r="B4" s="7"/>
      <c r="C4" s="26"/>
    </row>
    <row r="5" spans="1:5" ht="21" customHeight="1" x14ac:dyDescent="0.3">
      <c r="A5" s="7"/>
      <c r="B5" s="7"/>
      <c r="C5" s="26"/>
    </row>
    <row r="6" spans="1:5" ht="21" customHeight="1" x14ac:dyDescent="0.3">
      <c r="A6" s="7"/>
      <c r="B6" s="7"/>
      <c r="C6" s="26"/>
    </row>
    <row r="7" spans="1:5" ht="21" customHeight="1" x14ac:dyDescent="0.3">
      <c r="A7" s="7"/>
      <c r="B7" s="7"/>
      <c r="C7" s="26"/>
    </row>
    <row r="8" spans="1:5" ht="37.5" customHeight="1" x14ac:dyDescent="0.3">
      <c r="A8" s="33"/>
      <c r="B8" s="130" t="s">
        <v>112</v>
      </c>
      <c r="C8" s="109">
        <f>SUM(C3:C7)</f>
        <v>0</v>
      </c>
      <c r="D8" s="108">
        <f>'Annual ESSHI Budget'!D7</f>
        <v>0</v>
      </c>
      <c r="E8" s="100" t="s">
        <v>101</v>
      </c>
    </row>
    <row r="9" spans="1:5" s="8" customFormat="1" ht="16.5" customHeight="1" x14ac:dyDescent="0.25">
      <c r="A9" s="147"/>
      <c r="B9" s="147"/>
      <c r="C9" s="32"/>
    </row>
    <row r="10" spans="1:5" s="8" customFormat="1" ht="13.5" customHeight="1" x14ac:dyDescent="0.25">
      <c r="A10" s="147"/>
      <c r="B10" s="147"/>
      <c r="C10" s="32"/>
    </row>
    <row r="11" spans="1:5" ht="12" customHeight="1" x14ac:dyDescent="0.3">
      <c r="A11" s="28"/>
      <c r="B11" s="28"/>
      <c r="C11" s="28"/>
    </row>
    <row r="12" spans="1:5" ht="21" customHeight="1" x14ac:dyDescent="0.3">
      <c r="A12" s="31"/>
      <c r="B12" s="31"/>
      <c r="C12" s="28"/>
    </row>
    <row r="13" spans="1:5" ht="21" customHeight="1" x14ac:dyDescent="0.3">
      <c r="A13" s="34" t="s">
        <v>113</v>
      </c>
      <c r="B13" s="34"/>
      <c r="C13" s="28"/>
    </row>
    <row r="14" spans="1:5" ht="21" customHeight="1" x14ac:dyDescent="0.3">
      <c r="A14" s="132" t="s">
        <v>111</v>
      </c>
      <c r="B14" s="132" t="s">
        <v>108</v>
      </c>
      <c r="C14" s="133" t="s">
        <v>99</v>
      </c>
    </row>
    <row r="15" spans="1:5" ht="21" customHeight="1" x14ac:dyDescent="0.3">
      <c r="A15" s="134"/>
      <c r="B15" s="134"/>
      <c r="C15" s="26"/>
    </row>
    <row r="16" spans="1:5" ht="21" customHeight="1" x14ac:dyDescent="0.3">
      <c r="A16" s="103"/>
      <c r="B16" s="103"/>
      <c r="C16" s="26"/>
    </row>
    <row r="17" spans="1:5" ht="21" customHeight="1" x14ac:dyDescent="0.3">
      <c r="A17" s="103"/>
      <c r="B17" s="103"/>
      <c r="C17" s="26"/>
    </row>
    <row r="18" spans="1:5" ht="21" customHeight="1" x14ac:dyDescent="0.3">
      <c r="A18" s="103"/>
      <c r="B18" s="103"/>
      <c r="C18" s="26"/>
    </row>
    <row r="19" spans="1:5" ht="37.5" customHeight="1" x14ac:dyDescent="0.3">
      <c r="A19" s="101" t="s">
        <v>114</v>
      </c>
      <c r="B19" s="101"/>
      <c r="C19" s="110">
        <f>SUM(C15:C18)</f>
        <v>0</v>
      </c>
      <c r="D19" s="108">
        <f>'Annual ESSHI Budget'!D8</f>
        <v>0</v>
      </c>
      <c r="E19" s="100" t="s">
        <v>101</v>
      </c>
    </row>
    <row r="20" spans="1:5" s="8" customFormat="1" ht="84" customHeight="1" x14ac:dyDescent="0.25">
      <c r="A20" s="102"/>
      <c r="B20" s="147"/>
    </row>
    <row r="21" spans="1:5" ht="21" customHeight="1" x14ac:dyDescent="0.3">
      <c r="A21" s="30"/>
      <c r="B21" s="30"/>
      <c r="C21" s="30"/>
    </row>
  </sheetData>
  <mergeCells count="1">
    <mergeCell ref="A1:C1"/>
  </mergeCells>
  <phoneticPr fontId="0" type="noConversion"/>
  <printOptions horizontalCentered="1"/>
  <pageMargins left="0.25" right="0.25" top="0.25" bottom="0.25" header="0.17" footer="0.2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863B0-4044-433C-BDDB-112402ECEB0E}">
  <dimension ref="A1:E19"/>
  <sheetViews>
    <sheetView zoomScale="70" zoomScaleNormal="70" workbookViewId="0">
      <selection activeCell="D8" sqref="D8"/>
    </sheetView>
  </sheetViews>
  <sheetFormatPr defaultRowHeight="13.2" x14ac:dyDescent="0.25"/>
  <cols>
    <col min="1" max="2" width="40.5546875" customWidth="1"/>
    <col min="3" max="3" width="32.77734375" customWidth="1"/>
    <col min="4" max="4" width="18.21875" customWidth="1"/>
    <col min="5" max="5" width="17" customWidth="1"/>
  </cols>
  <sheetData>
    <row r="1" spans="1:5" ht="15.6" x14ac:dyDescent="0.25">
      <c r="A1" s="224" t="s">
        <v>115</v>
      </c>
      <c r="B1" s="224"/>
      <c r="C1" s="224"/>
    </row>
    <row r="2" spans="1:5" ht="15.6" x14ac:dyDescent="0.3">
      <c r="A2" s="131" t="s">
        <v>111</v>
      </c>
      <c r="B2" s="131" t="s">
        <v>108</v>
      </c>
      <c r="C2" s="139" t="s">
        <v>99</v>
      </c>
    </row>
    <row r="3" spans="1:5" ht="15.6" x14ac:dyDescent="0.3">
      <c r="A3" s="10"/>
      <c r="B3" s="10"/>
      <c r="C3" s="26"/>
    </row>
    <row r="4" spans="1:5" ht="15.6" x14ac:dyDescent="0.3">
      <c r="A4" s="7"/>
      <c r="B4" s="7"/>
      <c r="C4" s="26"/>
    </row>
    <row r="5" spans="1:5" ht="15.6" x14ac:dyDescent="0.3">
      <c r="A5" s="7"/>
      <c r="B5" s="7"/>
      <c r="C5" s="26"/>
    </row>
    <row r="6" spans="1:5" ht="15.6" x14ac:dyDescent="0.3">
      <c r="A6" s="7"/>
      <c r="B6" s="7"/>
      <c r="C6" s="26"/>
    </row>
    <row r="7" spans="1:5" ht="15.6" x14ac:dyDescent="0.3">
      <c r="A7" s="7"/>
      <c r="B7" s="7"/>
      <c r="C7" s="26"/>
    </row>
    <row r="8" spans="1:5" ht="27" x14ac:dyDescent="0.3">
      <c r="A8" s="33"/>
      <c r="B8" s="130" t="s">
        <v>116</v>
      </c>
      <c r="C8" s="109">
        <f>SUM(C3:C7)</f>
        <v>0</v>
      </c>
      <c r="D8" s="111">
        <f>'Annual ESSHI Budget'!D9</f>
        <v>0</v>
      </c>
      <c r="E8" s="100" t="s">
        <v>101</v>
      </c>
    </row>
    <row r="9" spans="1:5" x14ac:dyDescent="0.25">
      <c r="A9" s="147"/>
      <c r="B9" s="147"/>
      <c r="C9" s="32"/>
    </row>
    <row r="10" spans="1:5" x14ac:dyDescent="0.25">
      <c r="A10" s="147"/>
      <c r="B10" s="147"/>
      <c r="C10" s="32"/>
    </row>
    <row r="11" spans="1:5" ht="15.6" x14ac:dyDescent="0.3">
      <c r="A11" s="28"/>
      <c r="B11" s="28"/>
      <c r="C11" s="28"/>
    </row>
    <row r="12" spans="1:5" ht="15.6" x14ac:dyDescent="0.3">
      <c r="A12" s="31"/>
      <c r="B12" s="31"/>
      <c r="C12" s="28"/>
    </row>
    <row r="13" spans="1:5" ht="15.6" x14ac:dyDescent="0.25">
      <c r="A13" s="222" t="s">
        <v>117</v>
      </c>
      <c r="B13" s="222"/>
      <c r="C13" s="223"/>
    </row>
    <row r="14" spans="1:5" ht="15.6" x14ac:dyDescent="0.3">
      <c r="A14" s="132" t="s">
        <v>111</v>
      </c>
      <c r="B14" s="132" t="s">
        <v>108</v>
      </c>
      <c r="C14" s="140" t="s">
        <v>99</v>
      </c>
    </row>
    <row r="15" spans="1:5" ht="15.6" x14ac:dyDescent="0.3">
      <c r="A15" s="134"/>
      <c r="B15" s="134"/>
      <c r="C15" s="26"/>
    </row>
    <row r="16" spans="1:5" ht="15.6" x14ac:dyDescent="0.3">
      <c r="A16" s="103"/>
      <c r="B16" s="103"/>
      <c r="C16" s="26"/>
    </row>
    <row r="17" spans="1:5" ht="15.6" x14ac:dyDescent="0.3">
      <c r="A17" s="103"/>
      <c r="B17" s="103"/>
      <c r="C17" s="26"/>
    </row>
    <row r="18" spans="1:5" ht="15.6" x14ac:dyDescent="0.3">
      <c r="A18" s="103"/>
      <c r="B18" s="103"/>
      <c r="C18" s="26"/>
    </row>
    <row r="19" spans="1:5" ht="27" x14ac:dyDescent="0.3">
      <c r="A19" s="101"/>
      <c r="B19" s="101" t="s">
        <v>118</v>
      </c>
      <c r="C19" s="3">
        <f>SUM(C15:C18)</f>
        <v>0</v>
      </c>
      <c r="D19" s="111">
        <f>'Annual ESSHI Budget'!D10</f>
        <v>0</v>
      </c>
      <c r="E19" s="100" t="s">
        <v>101</v>
      </c>
    </row>
  </sheetData>
  <mergeCells count="2">
    <mergeCell ref="A13:C13"/>
    <mergeCell ref="A1:C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7556-10D8-4300-A0A4-5B3421B2E9D8}">
  <dimension ref="A1:E8"/>
  <sheetViews>
    <sheetView workbookViewId="0">
      <selection activeCell="B8" sqref="B8"/>
    </sheetView>
  </sheetViews>
  <sheetFormatPr defaultRowHeight="13.2" x14ac:dyDescent="0.25"/>
  <cols>
    <col min="1" max="2" width="42.77734375" customWidth="1"/>
    <col min="3" max="3" width="35.21875" customWidth="1"/>
    <col min="4" max="4" width="15.5546875" customWidth="1"/>
    <col min="5" max="5" width="16.5546875" customWidth="1"/>
  </cols>
  <sheetData>
    <row r="1" spans="1:5" ht="15.6" x14ac:dyDescent="0.3">
      <c r="A1" s="148" t="s">
        <v>119</v>
      </c>
      <c r="B1" s="188"/>
      <c r="C1" s="1"/>
    </row>
    <row r="2" spans="1:5" ht="15.6" x14ac:dyDescent="0.3">
      <c r="A2" s="9" t="s">
        <v>111</v>
      </c>
      <c r="B2" s="9" t="s">
        <v>108</v>
      </c>
      <c r="C2" s="68" t="s">
        <v>99</v>
      </c>
    </row>
    <row r="3" spans="1:5" ht="15.6" x14ac:dyDescent="0.3">
      <c r="A3" s="10"/>
      <c r="B3" s="10"/>
      <c r="C3" s="26"/>
    </row>
    <row r="4" spans="1:5" ht="15.6" x14ac:dyDescent="0.3">
      <c r="A4" s="7"/>
      <c r="B4" s="7"/>
      <c r="C4" s="26"/>
    </row>
    <row r="5" spans="1:5" ht="15.6" x14ac:dyDescent="0.3">
      <c r="A5" s="7"/>
      <c r="B5" s="7"/>
      <c r="C5" s="26"/>
    </row>
    <row r="6" spans="1:5" ht="15.6" x14ac:dyDescent="0.3">
      <c r="A6" s="7"/>
      <c r="B6" s="7"/>
      <c r="C6" s="26"/>
    </row>
    <row r="7" spans="1:5" ht="15.6" x14ac:dyDescent="0.3">
      <c r="A7" s="7"/>
      <c r="B7" s="7"/>
      <c r="C7" s="26"/>
    </row>
    <row r="8" spans="1:5" ht="27" x14ac:dyDescent="0.3">
      <c r="A8" s="33" t="s">
        <v>120</v>
      </c>
      <c r="B8" s="33"/>
      <c r="C8" s="26">
        <f>SUM(C3:C7)</f>
        <v>0</v>
      </c>
      <c r="D8" s="112">
        <f>'Annual ESSHI Budget'!D11</f>
        <v>0</v>
      </c>
      <c r="E8" s="100" t="s">
        <v>101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0CC39C8C508F47B548ACBDFB1345EE" ma:contentTypeVersion="6" ma:contentTypeDescription="Create a new document." ma:contentTypeScope="" ma:versionID="ec957412b5d2275f31805b8f874aa491">
  <xsd:schema xmlns:xsd="http://www.w3.org/2001/XMLSchema" xmlns:xs="http://www.w3.org/2001/XMLSchema" xmlns:p="http://schemas.microsoft.com/office/2006/metadata/properties" xmlns:ns2="44b219b1-db94-4817-86ee-d95edb9f30e3" xmlns:ns3="6f8c4254-10a2-4983-8611-9a3da66d0a8d" targetNamespace="http://schemas.microsoft.com/office/2006/metadata/properties" ma:root="true" ma:fieldsID="e9b13db0937697d0664f59149a303655" ns2:_="" ns3:_="">
    <xsd:import namespace="44b219b1-db94-4817-86ee-d95edb9f30e3"/>
    <xsd:import namespace="6f8c4254-10a2-4983-8611-9a3da66d0a8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4b219b1-db94-4817-86ee-d95edb9f30e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8c4254-10a2-4983-8611-9a3da66d0a8d"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A48944E-8BC5-47E0-8712-EDFDC1721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4b219b1-db94-4817-86ee-d95edb9f30e3"/>
    <ds:schemaRef ds:uri="6f8c4254-10a2-4983-8611-9a3da66d0a8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C74EACB-F273-4773-B4D5-12E8974FEF74}">
  <ds:schemaRefs>
    <ds:schemaRef ds:uri="http://schemas.microsoft.com/sharepoint/v3/contenttype/forms"/>
  </ds:schemaRefs>
</ds:datastoreItem>
</file>

<file path=docMetadata/LabelInfo.xml><?xml version="1.0" encoding="utf-8"?>
<clbl:labelList xmlns:clbl="http://schemas.microsoft.com/office/2020/mipLabelMetadata">
  <clbl:label id="{f46cb8ea-7900-4d10-8ceb-80e8c1c81ee7}" enabled="0" method="" siteId="{f46cb8ea-7900-4d10-8ceb-80e8c1c81ee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6</vt:i4>
      </vt:variant>
    </vt:vector>
  </HeadingPairs>
  <TitlesOfParts>
    <vt:vector size="18" baseType="lpstr">
      <vt:lpstr>ESSHI Project Info</vt:lpstr>
      <vt:lpstr>Sheet1</vt:lpstr>
      <vt:lpstr>Budget Instructions</vt:lpstr>
      <vt:lpstr>Annual ESSHI Budget</vt:lpstr>
      <vt:lpstr>B-1 Salary &amp; B-2 Fringe</vt:lpstr>
      <vt:lpstr>B-3 Contractual</vt:lpstr>
      <vt:lpstr>B-4 Travel &amp; B-5 Equipment</vt:lpstr>
      <vt:lpstr>B-6 Space Rent &amp; B-7 Space Own</vt:lpstr>
      <vt:lpstr>B-8 Utilities</vt:lpstr>
      <vt:lpstr>B-9 Operating &amp; B-10 Other</vt:lpstr>
      <vt:lpstr>Rent Subsidy Projection</vt:lpstr>
      <vt:lpstr>Data Collection</vt:lpstr>
      <vt:lpstr>'Annual ESSHI Budget'!Print_Area</vt:lpstr>
      <vt:lpstr>'B-1 Salary &amp; B-2 Fringe'!Print_Area</vt:lpstr>
      <vt:lpstr>'B-3 Contractual'!Print_Area</vt:lpstr>
      <vt:lpstr>'B-4 Travel &amp; B-5 Equipment'!Print_Area</vt:lpstr>
      <vt:lpstr>'B-9 Operating &amp; B-10 Other'!Print_Area</vt:lpstr>
      <vt:lpstr>'ESSHI Project Info'!Print_Area</vt:lpstr>
    </vt:vector>
  </TitlesOfParts>
  <Manager/>
  <Company>OTDA\PSQI</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6/2026</dc:title>
  <dc:subject/>
  <dc:creator>Ruth Ann Pickering</dc:creator>
  <cp:keywords/>
  <dc:description/>
  <cp:lastModifiedBy>Luddy, Emily (OMH)</cp:lastModifiedBy>
  <cp:revision/>
  <dcterms:created xsi:type="dcterms:W3CDTF">2000-03-13T20:38:15Z</dcterms:created>
  <dcterms:modified xsi:type="dcterms:W3CDTF">2026-06-10T14:13:47Z</dcterms:modified>
  <cp:category/>
  <cp:contentStatus/>
</cp:coreProperties>
</file>